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szeto\Downloads\"/>
    </mc:Choice>
  </mc:AlternateContent>
  <xr:revisionPtr revIDLastSave="0" documentId="8_{EB281E75-7146-401E-9602-A8A201B3A0DB}" xr6:coauthVersionLast="47" xr6:coauthVersionMax="47" xr10:uidLastSave="{00000000-0000-0000-0000-000000000000}"/>
  <workbookProtection workbookAlgorithmName="SHA-512" workbookHashValue="H7abQrHL/HAnGmszSf+jc8ocy9ZjY9tnCSm5Y1WqmBiOn9m+LjjvQAD4ZzglPUJOPp2jnQQpP9XFTxmJB+VpHw==" workbookSaltValue="6QNFVBqJJZlmAG/MyoLGFw==" workbookSpinCount="100000" lockStructure="1"/>
  <bookViews>
    <workbookView xWindow="-108" yWindow="-108" windowWidth="23256" windowHeight="14016" tabRatio="589" xr2:uid="{1CE2B1CD-8DEF-4FF5-8C6E-66F4DDBF435A}"/>
  </bookViews>
  <sheets>
    <sheet name="Instructions" sheetId="4" r:id="rId1"/>
    <sheet name="Acknowledgement" sheetId="7" r:id="rId2"/>
    <sheet name="Inputs" sheetId="8" r:id="rId3"/>
    <sheet name="Example" sheetId="6" r:id="rId4"/>
    <sheet name="Earnings History" sheetId="2" r:id="rId5"/>
  </sheets>
  <externalReferences>
    <externalReference r:id="rId6"/>
  </externalReferences>
  <definedNames>
    <definedName name="ANN_SALARYRATE">[1]PR_Input!#REF!</definedName>
    <definedName name="BAS_SERV">[1]PR_Input!#REF!</definedName>
    <definedName name="BASIC_CONT">[1]PR_Input!#REF!</definedName>
    <definedName name="BONUS_PAY">[1]PR_Input!#REF!</definedName>
    <definedName name="DBPLUS_EMPLOYEE_CTBNS">[1]PR_Input!#REF!</definedName>
    <definedName name="DBplus_Employee_PRG_Contributions">[1]PR_Input!#REF!</definedName>
    <definedName name="DBPLUS_EMPLOYER_CTBNS">[1]PR_Input!#REF!</definedName>
    <definedName name="DBplus_Employer_PRG_Contributions">[1]PR_Input!#REF!</definedName>
    <definedName name="HRLY_RATE">[1]PR_Input!#REF!</definedName>
    <definedName name="HRS_ACT">[1]PR_Input!#REF!</definedName>
    <definedName name="HRS_ANN">[1]PR_Input!#REF!</definedName>
    <definedName name="JOB_TYPE">[1]PR_Input!#REF!</definedName>
    <definedName name="NONPENEARN">[1]PR_Input!#REF!</definedName>
    <definedName name="OTHER_PENSIONABLE">[1]PR_Input!#REF!</definedName>
    <definedName name="PRG_CON">[1]PR_Input!#REF!</definedName>
    <definedName name="RETRO_EARN">[1]PR_Input!#REF!</definedName>
    <definedName name="RTYPE">[1]PR_Input!#REF!</definedName>
    <definedName name="UNUSED_VAC">[1]PR_Input!#REF!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7" i="7"/>
  <c r="K4" i="6" l="1"/>
  <c r="K5" i="6"/>
  <c r="K6" i="6"/>
  <c r="E2" i="2" l="1"/>
  <c r="D2" i="2"/>
  <c r="C2" i="2"/>
  <c r="B2" i="2"/>
  <c r="F2" i="2" l="1"/>
  <c r="G2" i="2" l="1"/>
  <c r="G3" i="2" s="1"/>
  <c r="F3" i="2"/>
  <c r="F4" i="2" l="1"/>
  <c r="A3" i="2"/>
  <c r="B3" i="2"/>
  <c r="D3" i="2"/>
  <c r="E3" i="2"/>
  <c r="C3" i="2"/>
  <c r="K3" i="2"/>
  <c r="G4" i="2"/>
  <c r="K4" i="2" l="1"/>
  <c r="G5" i="2"/>
  <c r="D4" i="2"/>
  <c r="A4" i="2"/>
  <c r="B4" i="2"/>
  <c r="C4" i="2"/>
  <c r="E4" i="2"/>
  <c r="F5" i="2"/>
  <c r="F6" i="2" l="1"/>
  <c r="B5" i="2"/>
  <c r="C5" i="2"/>
  <c r="D5" i="2"/>
  <c r="E5" i="2"/>
  <c r="A5" i="2"/>
  <c r="G6" i="2"/>
  <c r="K5" i="2"/>
  <c r="G7" i="2" l="1"/>
  <c r="K6" i="2"/>
  <c r="B6" i="2"/>
  <c r="D6" i="2"/>
  <c r="E6" i="2"/>
  <c r="A6" i="2"/>
  <c r="C6" i="2"/>
  <c r="F7" i="2"/>
  <c r="C7" i="2" l="1"/>
  <c r="B7" i="2"/>
  <c r="F8" i="2"/>
  <c r="D7" i="2"/>
  <c r="A7" i="2"/>
  <c r="E7" i="2"/>
  <c r="K7" i="2"/>
  <c r="G8" i="2"/>
  <c r="F9" i="2" l="1"/>
  <c r="C8" i="2"/>
  <c r="B8" i="2"/>
  <c r="A8" i="2"/>
  <c r="D8" i="2"/>
  <c r="E8" i="2"/>
  <c r="K8" i="2"/>
  <c r="G9" i="2"/>
  <c r="K9" i="2" l="1"/>
  <c r="G10" i="2"/>
  <c r="F10" i="2"/>
  <c r="B9" i="2"/>
  <c r="A9" i="2"/>
  <c r="D9" i="2"/>
  <c r="C9" i="2"/>
  <c r="E9" i="2"/>
  <c r="A10" i="2" l="1"/>
  <c r="B10" i="2"/>
  <c r="C10" i="2"/>
  <c r="D10" i="2"/>
  <c r="E10" i="2"/>
  <c r="F11" i="2"/>
  <c r="K10" i="2"/>
  <c r="G11" i="2"/>
  <c r="K11" i="2" l="1"/>
  <c r="G12" i="2"/>
  <c r="D11" i="2"/>
  <c r="F12" i="2"/>
  <c r="A11" i="2"/>
  <c r="B11" i="2"/>
  <c r="E11" i="2"/>
  <c r="C11" i="2"/>
  <c r="F13" i="2" l="1"/>
  <c r="C12" i="2"/>
  <c r="E12" i="2"/>
  <c r="A12" i="2"/>
  <c r="B12" i="2"/>
  <c r="D12" i="2"/>
  <c r="K12" i="2"/>
  <c r="G13" i="2"/>
  <c r="K13" i="2" l="1"/>
  <c r="G14" i="2"/>
  <c r="D13" i="2"/>
  <c r="F14" i="2"/>
  <c r="C13" i="2"/>
  <c r="E13" i="2"/>
  <c r="B13" i="2"/>
  <c r="A13" i="2"/>
  <c r="D14" i="2" l="1"/>
  <c r="F15" i="2"/>
  <c r="E14" i="2"/>
  <c r="B14" i="2"/>
  <c r="A14" i="2"/>
  <c r="C14" i="2"/>
  <c r="K14" i="2"/>
  <c r="G15" i="2"/>
  <c r="K15" i="2" l="1"/>
  <c r="G16" i="2"/>
  <c r="D15" i="2"/>
  <c r="A15" i="2"/>
  <c r="C15" i="2"/>
  <c r="E15" i="2"/>
  <c r="B15" i="2"/>
  <c r="F16" i="2"/>
  <c r="D16" i="2" l="1"/>
  <c r="F17" i="2"/>
  <c r="C16" i="2"/>
  <c r="A16" i="2"/>
  <c r="E16" i="2"/>
  <c r="B16" i="2"/>
  <c r="K16" i="2"/>
  <c r="G17" i="2"/>
  <c r="E17" i="2" l="1"/>
  <c r="A17" i="2"/>
  <c r="F18" i="2"/>
  <c r="D17" i="2"/>
  <c r="B17" i="2"/>
  <c r="C17" i="2"/>
  <c r="K17" i="2"/>
  <c r="G18" i="2"/>
  <c r="K18" i="2" l="1"/>
  <c r="G19" i="2"/>
  <c r="C18" i="2"/>
  <c r="E18" i="2"/>
  <c r="F19" i="2"/>
  <c r="D18" i="2"/>
  <c r="B18" i="2"/>
  <c r="A18" i="2"/>
  <c r="B19" i="2" l="1"/>
  <c r="A19" i="2"/>
  <c r="F20" i="2"/>
  <c r="E19" i="2"/>
  <c r="C19" i="2"/>
  <c r="D19" i="2"/>
  <c r="K19" i="2"/>
  <c r="G20" i="2"/>
  <c r="D20" i="2" l="1"/>
  <c r="E20" i="2"/>
  <c r="C20" i="2"/>
  <c r="F21" i="2"/>
  <c r="A20" i="2"/>
  <c r="B20" i="2"/>
  <c r="K20" i="2"/>
  <c r="G21" i="2"/>
  <c r="K21" i="2" l="1"/>
  <c r="G22" i="2"/>
  <c r="E21" i="2"/>
  <c r="D21" i="2"/>
  <c r="A21" i="2"/>
  <c r="F22" i="2"/>
  <c r="B21" i="2"/>
  <c r="C21" i="2"/>
  <c r="C22" i="2" l="1"/>
  <c r="D22" i="2"/>
  <c r="F23" i="2"/>
  <c r="A22" i="2"/>
  <c r="B22" i="2"/>
  <c r="E22" i="2"/>
  <c r="K22" i="2"/>
  <c r="G23" i="2"/>
  <c r="B23" i="2" l="1"/>
  <c r="C23" i="2"/>
  <c r="E23" i="2"/>
  <c r="F24" i="2"/>
  <c r="D23" i="2"/>
  <c r="A23" i="2"/>
  <c r="K23" i="2"/>
  <c r="G24" i="2"/>
  <c r="E24" i="2" l="1"/>
  <c r="B24" i="2"/>
  <c r="A24" i="2"/>
  <c r="F25" i="2"/>
  <c r="C24" i="2"/>
  <c r="D24" i="2"/>
  <c r="K24" i="2"/>
  <c r="G25" i="2"/>
  <c r="C25" i="2" l="1"/>
  <c r="D25" i="2"/>
  <c r="F26" i="2"/>
  <c r="B25" i="2"/>
  <c r="E25" i="2"/>
  <c r="A25" i="2"/>
  <c r="K25" i="2"/>
  <c r="G26" i="2"/>
  <c r="B26" i="2" l="1"/>
  <c r="E26" i="2"/>
  <c r="C26" i="2"/>
  <c r="A26" i="2"/>
  <c r="D26" i="2"/>
  <c r="F27" i="2"/>
  <c r="K26" i="2"/>
  <c r="G27" i="2"/>
  <c r="K27" i="2" l="1"/>
  <c r="G28" i="2"/>
  <c r="C27" i="2"/>
  <c r="D27" i="2"/>
  <c r="E27" i="2"/>
  <c r="B27" i="2"/>
  <c r="F28" i="2"/>
  <c r="A27" i="2"/>
  <c r="D28" i="2" l="1"/>
  <c r="E28" i="2"/>
  <c r="A28" i="2"/>
  <c r="F29" i="2"/>
  <c r="B28" i="2"/>
  <c r="C28" i="2"/>
  <c r="K28" i="2"/>
  <c r="G29" i="2"/>
  <c r="K29" i="2" l="1"/>
  <c r="G30" i="2"/>
  <c r="D29" i="2"/>
  <c r="A29" i="2"/>
  <c r="E29" i="2"/>
  <c r="B29" i="2"/>
  <c r="F30" i="2"/>
  <c r="C29" i="2"/>
  <c r="C30" i="2" l="1"/>
  <c r="A30" i="2"/>
  <c r="D30" i="2"/>
  <c r="F31" i="2"/>
  <c r="E30" i="2"/>
  <c r="B30" i="2"/>
  <c r="K30" i="2"/>
  <c r="G31" i="2"/>
  <c r="K31" i="2" l="1"/>
  <c r="G32" i="2"/>
  <c r="B31" i="2"/>
  <c r="F32" i="2"/>
  <c r="E31" i="2"/>
  <c r="C31" i="2"/>
  <c r="A31" i="2"/>
  <c r="D31" i="2"/>
  <c r="C32" i="2" l="1"/>
  <c r="D32" i="2"/>
  <c r="E32" i="2"/>
  <c r="A32" i="2"/>
  <c r="F33" i="2"/>
  <c r="B32" i="2"/>
  <c r="K32" i="2"/>
  <c r="G33" i="2"/>
  <c r="K33" i="2" l="1"/>
  <c r="G34" i="2"/>
  <c r="B33" i="2"/>
  <c r="C33" i="2"/>
  <c r="E33" i="2"/>
  <c r="F34" i="2"/>
  <c r="D33" i="2"/>
  <c r="A33" i="2"/>
  <c r="C34" i="2" l="1"/>
  <c r="D34" i="2"/>
  <c r="E34" i="2"/>
  <c r="A34" i="2"/>
  <c r="B34" i="2"/>
  <c r="F35" i="2"/>
  <c r="K34" i="2"/>
  <c r="G35" i="2"/>
  <c r="K35" i="2" l="1"/>
  <c r="G36" i="2"/>
  <c r="B35" i="2"/>
  <c r="C35" i="2"/>
  <c r="D35" i="2"/>
  <c r="F36" i="2"/>
  <c r="A35" i="2"/>
  <c r="E35" i="2"/>
  <c r="E36" i="2" l="1"/>
  <c r="B36" i="2"/>
  <c r="A36" i="2"/>
  <c r="C36" i="2"/>
  <c r="F37" i="2"/>
  <c r="D36" i="2"/>
  <c r="K36" i="2"/>
  <c r="G37" i="2"/>
  <c r="K37" i="2" l="1"/>
  <c r="G38" i="2"/>
  <c r="D37" i="2"/>
  <c r="E37" i="2"/>
  <c r="B37" i="2"/>
  <c r="C37" i="2"/>
  <c r="F38" i="2"/>
  <c r="A37" i="2"/>
  <c r="K38" i="2" l="1"/>
  <c r="G39" i="2"/>
  <c r="K39" i="2" s="1"/>
  <c r="D38" i="2"/>
  <c r="B38" i="2"/>
  <c r="F39" i="2"/>
  <c r="E38" i="2"/>
  <c r="A38" i="2"/>
  <c r="C38" i="2"/>
  <c r="A39" i="2" l="1"/>
  <c r="E39" i="2"/>
  <c r="B39" i="2"/>
  <c r="D39" i="2"/>
  <c r="C39" i="2"/>
</calcChain>
</file>

<file path=xl/sharedStrings.xml><?xml version="1.0" encoding="utf-8"?>
<sst xmlns="http://schemas.openxmlformats.org/spreadsheetml/2006/main" count="81" uniqueCount="54">
  <si>
    <t>Earnings Submission Tool for WestJet</t>
  </si>
  <si>
    <t>Overview</t>
  </si>
  <si>
    <r>
      <rPr>
        <b/>
        <sz val="12"/>
        <color rgb="FF000000"/>
        <rFont val="Calibri"/>
        <family val="2"/>
        <scheme val="minor"/>
      </rPr>
      <t>Box 14</t>
    </r>
    <r>
      <rPr>
        <sz val="12"/>
        <color rgb="FF000000"/>
        <rFont val="Calibri"/>
        <family val="2"/>
        <scheme val="minor"/>
      </rPr>
      <t xml:space="preserve"> of your T4 slip represents your total annual income with your employer before deductions.  </t>
    </r>
    <r>
      <rPr>
        <b/>
        <sz val="12"/>
        <color rgb="FF000000"/>
        <rFont val="Calibri"/>
        <family val="2"/>
        <scheme val="minor"/>
      </rPr>
      <t>Box 40</t>
    </r>
    <r>
      <rPr>
        <sz val="12"/>
        <color rgb="FF000000"/>
        <rFont val="Calibri"/>
        <family val="2"/>
        <scheme val="minor"/>
      </rPr>
      <t xml:space="preserve"> reflects your taxable benefits for the same period. Our calculation will subtract the amount in Box 40 from Box 14 to determine your net yearly income.</t>
    </r>
  </si>
  <si>
    <t>If you do not have records of your T4 slips from previous years, you may be able to access your T4 slips through the Canada Revenue Agency (CRA) which maintains online records of T4s for a certain number of years.  You can access copies of your available T4s from the CRA if you have an online CRA account or by creating an account (more information is provided at the link below). You can also contact the CRA at the number below to request copies of available T4s.</t>
  </si>
  <si>
    <t>CRA Login</t>
  </si>
  <si>
    <t>Phone: 1-800-959-8281</t>
  </si>
  <si>
    <t>If you have any questions, please contact our office by email at member@caatpension.ca or by telephone at 416-673-9000 or toll-free at 1-866-350-2228.</t>
  </si>
  <si>
    <t xml:space="preserve">Step 1 - Employer Selection </t>
  </si>
  <si>
    <t>Personal Information</t>
  </si>
  <si>
    <t>Step 2 - Historical Earnings</t>
  </si>
  <si>
    <t>Open the "Earnings History" tab. Columns A to G will automatically populate based on your entries from the Inputs tab.</t>
  </si>
  <si>
    <t>Ensure you review all entries thoroughly before submission.</t>
  </si>
  <si>
    <t xml:space="preserve">Step 3 - Acknowledgement </t>
  </si>
  <si>
    <r>
      <rPr>
        <b/>
        <sz val="12"/>
        <color rgb="FFFF0000"/>
        <rFont val="Calibri"/>
        <family val="2"/>
      </rPr>
      <t>IMPORTANT!</t>
    </r>
    <r>
      <rPr>
        <sz val="12"/>
        <color rgb="FF000000"/>
        <rFont val="Calibri"/>
        <family val="2"/>
      </rPr>
      <t xml:space="preserve"> Please review the "Acknowledgement" tab and provide your e-signature and date.  </t>
    </r>
    <r>
      <rPr>
        <b/>
        <sz val="12"/>
        <color rgb="FF000000"/>
        <rFont val="Calibri"/>
        <family val="2"/>
      </rPr>
      <t>This attestation must be completed before you submit this file to CAAT</t>
    </r>
    <r>
      <rPr>
        <sz val="12"/>
        <color rgb="FF000000"/>
        <rFont val="Calibri"/>
        <family val="2"/>
      </rPr>
      <t>. 
If you do not complete the attestation in full, CAAT will not be able to process your purchase quote, and your pension purchase package may be delayed.</t>
    </r>
  </si>
  <si>
    <t>Step 4 - Sending the file to CAAT</t>
  </si>
  <si>
    <t>Log in | CAAT Pension</t>
  </si>
  <si>
    <t xml:space="preserve">1. All information provided in this document relates to my employment with WestJet and is accurate and complete to the best of my knowledge. </t>
  </si>
  <si>
    <t>2. The CAAT Pension Plan (the Plan) reserves the right to review the earnings information I am providing below and request additional information at any point in the future. In addition, I understand that should valid earnings information for the relevant years be provided to the Plan at any point in the future that contradicts this declaration, my pension benefit with the Plan may be impacted. This could include, and is not limited to, revoking any pension purchase that was based on inaccurate employment earnings information which would result in a lower pension benefit from the Plan.</t>
  </si>
  <si>
    <t>3. Disclosure of my position and title, during my employment with WestJet, to the Plan is required as set out in this document. This disclosure will assist the Plan in reviewing the earnings information provided, ensuring alignment with my position and salary.</t>
  </si>
  <si>
    <t>By signing below, I confirm my understanding and acceptance of these terms.</t>
  </si>
  <si>
    <t>____________________________________</t>
  </si>
  <si>
    <t>Name</t>
  </si>
  <si>
    <t>Date</t>
  </si>
  <si>
    <t>SIN</t>
  </si>
  <si>
    <t>FNAME</t>
  </si>
  <si>
    <t>LNAME</t>
  </si>
  <si>
    <t>DATE OF BIRTH</t>
  </si>
  <si>
    <t>HIRE DATE</t>
  </si>
  <si>
    <t>START DATE</t>
  </si>
  <si>
    <t>END DATE</t>
  </si>
  <si>
    <t>Employment Income (Box 14)</t>
  </si>
  <si>
    <t>Other Taxable Allowances and Benefits (Box 40)</t>
  </si>
  <si>
    <t>Role &amp; Notes</t>
  </si>
  <si>
    <t>123 456 789</t>
  </si>
  <si>
    <t>John</t>
  </si>
  <si>
    <t>Smith</t>
  </si>
  <si>
    <t>737 First Officer</t>
  </si>
  <si>
    <t>787 Captain</t>
  </si>
  <si>
    <t>T4 from CRA Website:</t>
  </si>
  <si>
    <t>T4 Slips from Employer:</t>
  </si>
  <si>
    <t>FIRST NAME</t>
  </si>
  <si>
    <t>LAST NAME</t>
  </si>
  <si>
    <t>Check</t>
  </si>
  <si>
    <t>If you are unable to obtain historical T4 earnings information for certain year(s) from the CRA or your personal records related to your employment, please enter an estimate of your T4 earnings for those year(s). As noted in the attestation on the Acknowledgement tab, CAAT reserves the right to review earnings information you provide and request additional information at any point in the future. Please ensure you review and complete the Acknowledgement tab prior to submitting the tool to CAAT.</t>
  </si>
  <si>
    <t>If a message is displayed in the "Check" column, it means the earnings you entered for the year are at least 15% higher or is lower than the previous year's amount. In such cases, please double-check your inputs for accuracy. If the amounts are correct, include a note with your job title/role in the "Role &amp; Notes" column to explain the significant change in earnings. You are also encouraged to provide your roles in the "Roles &amp; Notes" column even if no message comes up. This will help CAAT verify the consistency of your earnings history.</t>
  </si>
  <si>
    <t>You can submit your Earnings Submission file to CAAT by using the member portal, My Pension, and sending the completed file through the Message Centre. 
The link to My Pension is provided below. Screenshots below show the main steps to send the completed Earnings Submission Tool to CAAT using the Message Centre.</t>
  </si>
  <si>
    <t>Step 1 - Log onto My Pension and click on Message Center on the left panel</t>
  </si>
  <si>
    <t>Step 2 - Click on Send a Message</t>
  </si>
  <si>
    <t>Step 3 - Add a concise and descriptive subject, write your message, click on Browse, and find your properly completed Earnings Submission Tool. Attach the file, then send the message.</t>
  </si>
  <si>
    <r>
      <t xml:space="preserve">In order to calculate a pension purchase, the Plan requires historical earnings information. This Excel file is designed to report your T4 earnings for eligible periods of employment with WestJet prior to enrolment in the CAAT Pension Plan. </t>
    </r>
    <r>
      <rPr>
        <b/>
        <sz val="12"/>
        <color rgb="FF000000"/>
        <rFont val="Calibri"/>
        <family val="2"/>
        <scheme val="minor"/>
      </rPr>
      <t>Please note that under the Income Tax Act, the eligible period for purchase is limited to periods of employment on or after January 1, 1991.</t>
    </r>
    <r>
      <rPr>
        <sz val="12"/>
        <color rgb="FF000000"/>
        <rFont val="Calibri"/>
        <family val="2"/>
        <scheme val="minor"/>
      </rPr>
      <t xml:space="preserve">
Please refer to the sample T4s on the "Example" tab to locate the earnings information you need to submit.
</t>
    </r>
  </si>
  <si>
    <t>Please complete columns H and I by locating the amounts in box 14 and box 40 on your T4 slips for the corresponding year (refer to the "Example" tab for sample T4s and a completed form). As described above, under the Income Tax Act, the eligible period for purchase is limited to periods of employment on or after January 1, 1991. Therefore, if your hire date is before January 1, 1991, only the rows for 1991 and onwards will be displayed for your inputs.
Note: Only include earnings information for the years you were employed with WestJet. If there are any breaks in employment/any years where you weren't employed with WestJet, do not complete those rows with historical earnings information.</t>
  </si>
  <si>
    <t>DATE OF BIRTH (MM/DD/YYYY)</t>
  </si>
  <si>
    <t>HIRE DATE (MM/DD/YYYY)</t>
  </si>
  <si>
    <t>Open "Inputs" tab and complete required information. Please enter dates in the MM/DD/YYYY format.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</si>
</sst>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1" x14ac:knownFonts="1">
    <font>
      <sz val="11"/>
      <color theme="1"/>
      <name val="Calibri"/>
      <family val="2"/>
      <scheme val="minor"/>
    </font>
    <font>
      <b/>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b/>
      <sz val="16"/>
      <color theme="1"/>
      <name val="Calibri"/>
      <family val="2"/>
      <scheme val="minor"/>
    </font>
    <font>
      <sz val="11"/>
      <color rgb="FFFF0000"/>
      <name val="Calibri"/>
      <family val="2"/>
      <scheme val="minor"/>
    </font>
    <font>
      <sz val="11"/>
      <name val="Calibri"/>
      <family val="2"/>
      <scheme val="minor"/>
    </font>
    <font>
      <b/>
      <sz val="12"/>
      <color rgb="FF333333"/>
      <name val="Calibri"/>
      <family val="2"/>
      <scheme val="minor"/>
    </font>
    <font>
      <sz val="11"/>
      <color rgb="FF000000"/>
      <name val="Calibri"/>
      <family val="2"/>
      <scheme val="minor"/>
    </font>
    <font>
      <sz val="12"/>
      <color rgb="FF000000"/>
      <name val="Calibri"/>
      <family val="2"/>
      <scheme val="minor"/>
    </font>
    <font>
      <b/>
      <sz val="12"/>
      <color rgb="FF000000"/>
      <name val="Calibri"/>
      <family val="2"/>
      <scheme val="minor"/>
    </font>
    <font>
      <b/>
      <sz val="12"/>
      <color rgb="FFFF0000"/>
      <name val="Calibri"/>
      <family val="2"/>
    </font>
    <font>
      <sz val="12"/>
      <color rgb="FF000000"/>
      <name val="Calibri"/>
      <family val="2"/>
    </font>
    <font>
      <sz val="12"/>
      <color rgb="FFFF0000"/>
      <name val="Calibri"/>
      <family val="2"/>
      <scheme val="minor"/>
    </font>
    <font>
      <b/>
      <sz val="12"/>
      <color rgb="FF000000"/>
      <name val="Calibri"/>
      <family val="2"/>
    </font>
    <font>
      <sz val="11"/>
      <color theme="1"/>
      <name val="Aptos"/>
      <family val="2"/>
      <charset val="1"/>
    </font>
    <font>
      <sz val="11"/>
      <color rgb="FF4E95D9"/>
      <name val="Aptos"/>
      <family val="2"/>
      <charset val="1"/>
    </font>
    <font>
      <sz val="12"/>
      <color rgb="FF000000"/>
      <name val="Calibri"/>
      <family val="2"/>
      <scheme val="minor"/>
    </font>
    <font>
      <sz val="12"/>
      <color theme="1"/>
      <name val="Calibri"/>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64">
    <xf numFmtId="0" fontId="0" fillId="0" borderId="0" xfId="0"/>
    <xf numFmtId="0" fontId="1" fillId="0" borderId="0" xfId="0" applyFont="1"/>
    <xf numFmtId="0" fontId="1" fillId="0" borderId="2" xfId="0" applyFont="1" applyBorder="1"/>
    <xf numFmtId="14" fontId="1" fillId="0" borderId="2" xfId="0" applyNumberFormat="1" applyFont="1" applyBorder="1"/>
    <xf numFmtId="0" fontId="1" fillId="3" borderId="1" xfId="0" applyFont="1" applyFill="1" applyBorder="1" applyAlignment="1">
      <alignment wrapText="1"/>
    </xf>
    <xf numFmtId="14" fontId="1" fillId="3" borderId="1" xfId="0" applyNumberFormat="1" applyFont="1" applyFill="1" applyBorder="1" applyAlignment="1">
      <alignment wrapText="1"/>
    </xf>
    <xf numFmtId="43" fontId="8" fillId="4" borderId="0" xfId="0" applyNumberFormat="1" applyFont="1" applyFill="1"/>
    <xf numFmtId="0" fontId="0" fillId="0" borderId="0" xfId="0" applyAlignment="1">
      <alignment wrapText="1"/>
    </xf>
    <xf numFmtId="14" fontId="0" fillId="0" borderId="0" xfId="0" applyNumberFormat="1"/>
    <xf numFmtId="0" fontId="0" fillId="0" borderId="0" xfId="0" applyAlignment="1">
      <alignment horizontal="left" vertical="center" wrapText="1"/>
    </xf>
    <xf numFmtId="0" fontId="0" fillId="4" borderId="0" xfId="0" applyFill="1"/>
    <xf numFmtId="43" fontId="0" fillId="4" borderId="0" xfId="0" applyNumberFormat="1" applyFill="1"/>
    <xf numFmtId="0" fontId="0" fillId="0" borderId="0" xfId="0" applyNumberFormat="1" applyProtection="1">
      <protection hidden="1"/>
    </xf>
    <xf numFmtId="0" fontId="0" fillId="0" borderId="0" xfId="0" applyNumberFormat="1" applyAlignment="1" applyProtection="1">
      <alignment horizontal="left"/>
      <protection hidden="1"/>
    </xf>
    <xf numFmtId="14" fontId="0" fillId="0" borderId="0" xfId="0" applyNumberFormat="1" applyAlignment="1" applyProtection="1">
      <alignment horizontal="left"/>
      <protection hidden="1"/>
    </xf>
    <xf numFmtId="43" fontId="7" fillId="0" borderId="0" xfId="0" applyNumberFormat="1" applyFont="1" applyProtection="1">
      <protection hidden="1"/>
    </xf>
    <xf numFmtId="0" fontId="10" fillId="0" borderId="0" xfId="0" applyFont="1" applyAlignment="1" applyProtection="1">
      <alignment vertical="center" wrapText="1"/>
      <protection hidden="1"/>
    </xf>
    <xf numFmtId="0" fontId="0" fillId="2" borderId="0" xfId="0" applyFill="1" applyAlignment="1" applyProtection="1">
      <alignment wrapText="1"/>
    </xf>
    <xf numFmtId="0" fontId="0" fillId="2" borderId="0" xfId="0" applyFill="1" applyProtection="1"/>
    <xf numFmtId="0" fontId="3" fillId="2" borderId="0" xfId="0" applyFont="1" applyFill="1" applyProtection="1"/>
    <xf numFmtId="0" fontId="3" fillId="2" borderId="0" xfId="0" applyFont="1" applyFill="1" applyAlignment="1" applyProtection="1">
      <alignment vertical="top"/>
    </xf>
    <xf numFmtId="0" fontId="3" fillId="2" borderId="0" xfId="0" applyFont="1" applyFill="1" applyAlignment="1" applyProtection="1">
      <alignment wrapText="1"/>
    </xf>
    <xf numFmtId="0" fontId="4" fillId="2" borderId="0" xfId="0" applyFont="1" applyFill="1" applyAlignment="1" applyProtection="1">
      <alignment vertical="top"/>
    </xf>
    <xf numFmtId="0" fontId="3" fillId="2" borderId="0" xfId="0" applyFont="1" applyFill="1" applyAlignment="1" applyProtection="1">
      <alignment horizontal="right" vertical="top" wrapText="1"/>
    </xf>
    <xf numFmtId="0" fontId="11" fillId="2" borderId="0" xfId="0" applyFont="1" applyFill="1" applyAlignment="1" applyProtection="1">
      <alignment vertical="top" wrapText="1"/>
    </xf>
    <xf numFmtId="0" fontId="3" fillId="2" borderId="0" xfId="0" applyFont="1" applyFill="1" applyAlignment="1" applyProtection="1">
      <alignment vertical="top" wrapText="1"/>
    </xf>
    <xf numFmtId="0" fontId="17" fillId="0" borderId="0" xfId="0" applyFont="1" applyProtection="1"/>
    <xf numFmtId="0" fontId="14" fillId="2" borderId="0" xfId="0" applyFont="1" applyFill="1" applyAlignment="1" applyProtection="1">
      <alignment vertical="top" wrapText="1"/>
    </xf>
    <xf numFmtId="0" fontId="5" fillId="2" borderId="0" xfId="1" applyFont="1" applyFill="1" applyAlignment="1" applyProtection="1">
      <alignment vertical="top" wrapText="1"/>
    </xf>
    <xf numFmtId="0" fontId="9" fillId="0" borderId="0" xfId="0" applyFont="1" applyProtection="1"/>
    <xf numFmtId="0" fontId="3" fillId="2" borderId="0" xfId="0" applyFont="1" applyFill="1" applyAlignment="1" applyProtection="1">
      <alignment horizontal="left" wrapText="1"/>
    </xf>
    <xf numFmtId="0" fontId="4" fillId="2" borderId="0" xfId="0" applyFont="1" applyFill="1" applyAlignment="1" applyProtection="1">
      <alignment horizontal="left" vertical="top" wrapText="1"/>
    </xf>
    <xf numFmtId="0" fontId="14" fillId="2" borderId="0" xfId="0" applyFont="1" applyFill="1" applyAlignment="1" applyProtection="1">
      <alignment horizontal="left" vertical="top" wrapText="1"/>
    </xf>
    <xf numFmtId="0" fontId="15" fillId="2" borderId="0" xfId="0" applyFont="1" applyFill="1" applyAlignment="1" applyProtection="1">
      <alignment wrapText="1"/>
    </xf>
    <xf numFmtId="0" fontId="11" fillId="2" borderId="0" xfId="0" applyFont="1" applyFill="1" applyAlignment="1" applyProtection="1">
      <alignment horizontal="left" vertical="top" wrapText="1"/>
    </xf>
    <xf numFmtId="0" fontId="15" fillId="2" borderId="0" xfId="0" applyFont="1" applyFill="1" applyAlignment="1" applyProtection="1">
      <alignment vertical="top" wrapText="1"/>
    </xf>
    <xf numFmtId="0" fontId="19" fillId="2" borderId="0" xfId="0" applyFont="1" applyFill="1" applyAlignment="1" applyProtection="1">
      <alignment horizontal="left" vertical="top" wrapText="1"/>
    </xf>
    <xf numFmtId="0" fontId="3" fillId="2" borderId="0" xfId="0" applyFont="1" applyFill="1" applyAlignment="1" applyProtection="1">
      <alignment horizontal="left" vertical="top" wrapText="1"/>
    </xf>
    <xf numFmtId="0" fontId="20" fillId="2" borderId="0" xfId="0" applyFont="1" applyFill="1" applyAlignment="1" applyProtection="1">
      <alignment horizontal="left" vertical="top" wrapText="1"/>
    </xf>
    <xf numFmtId="0" fontId="18" fillId="0" borderId="0" xfId="0" applyFont="1" applyProtection="1"/>
    <xf numFmtId="0" fontId="4" fillId="2" borderId="0" xfId="0" applyFont="1" applyFill="1" applyAlignment="1" applyProtection="1">
      <alignment vertical="top" wrapText="1"/>
    </xf>
    <xf numFmtId="0" fontId="5" fillId="0" borderId="0" xfId="1" applyFont="1" applyProtection="1"/>
    <xf numFmtId="0" fontId="0" fillId="2" borderId="0" xfId="0" applyFill="1" applyAlignment="1" applyProtection="1">
      <alignment vertical="top"/>
    </xf>
    <xf numFmtId="0" fontId="1" fillId="2" borderId="0" xfId="0" applyFont="1" applyFill="1" applyAlignment="1" applyProtection="1">
      <alignment vertical="top"/>
    </xf>
    <xf numFmtId="0" fontId="0" fillId="2" borderId="0" xfId="0" applyFill="1" applyAlignment="1" applyProtection="1">
      <alignment vertical="top" wrapText="1"/>
    </xf>
    <xf numFmtId="0" fontId="7" fillId="2" borderId="0" xfId="0" applyFont="1" applyFill="1" applyAlignment="1" applyProtection="1">
      <alignment vertical="top"/>
    </xf>
    <xf numFmtId="0" fontId="1" fillId="2" borderId="0" xfId="0" applyFont="1" applyFill="1" applyAlignment="1" applyProtection="1">
      <alignment vertical="top" wrapText="1"/>
    </xf>
    <xf numFmtId="0" fontId="0" fillId="0" borderId="0" xfId="0" applyProtection="1"/>
    <xf numFmtId="0" fontId="0" fillId="0" borderId="0" xfId="0" applyAlignment="1" applyProtection="1">
      <alignment wrapText="1"/>
      <protection locked="0"/>
    </xf>
    <xf numFmtId="0" fontId="0" fillId="0" borderId="0" xfId="0" applyNumberFormat="1" applyFill="1" applyProtection="1">
      <protection hidden="1"/>
    </xf>
    <xf numFmtId="0" fontId="0" fillId="0" borderId="0" xfId="0" applyNumberFormat="1" applyFill="1" applyAlignment="1" applyProtection="1">
      <alignment horizontal="left"/>
      <protection hidden="1"/>
    </xf>
    <xf numFmtId="14" fontId="0" fillId="0" borderId="0" xfId="0" applyNumberFormat="1" applyFill="1" applyAlignment="1" applyProtection="1">
      <alignment horizontal="left"/>
      <protection hidden="1"/>
    </xf>
    <xf numFmtId="0" fontId="0" fillId="0" borderId="0" xfId="0" applyFill="1"/>
    <xf numFmtId="43" fontId="7" fillId="0" borderId="0" xfId="0" applyNumberFormat="1" applyFont="1" applyFill="1" applyProtection="1">
      <protection hidden="1"/>
    </xf>
    <xf numFmtId="0" fontId="1" fillId="3" borderId="1" xfId="0" applyFont="1" applyFill="1" applyBorder="1" applyAlignment="1" applyProtection="1">
      <alignment wrapText="1"/>
      <protection hidden="1"/>
    </xf>
    <xf numFmtId="0" fontId="1" fillId="3" borderId="1" xfId="0" applyFont="1" applyFill="1" applyBorder="1" applyAlignment="1" applyProtection="1">
      <alignment horizontal="left" wrapText="1"/>
      <protection hidden="1"/>
    </xf>
    <xf numFmtId="0" fontId="0" fillId="0" borderId="0" xfId="0" applyFill="1" applyProtection="1">
      <protection hidden="1"/>
    </xf>
    <xf numFmtId="0" fontId="0" fillId="0" borderId="0" xfId="0" applyFill="1" applyAlignment="1" applyProtection="1">
      <alignment horizontal="left"/>
      <protection hidden="1"/>
    </xf>
    <xf numFmtId="0" fontId="0" fillId="0" borderId="0" xfId="0" applyProtection="1">
      <protection hidden="1"/>
    </xf>
    <xf numFmtId="0" fontId="0" fillId="0" borderId="0" xfId="0" applyAlignment="1" applyProtection="1">
      <alignment horizontal="left"/>
      <protection hidden="1"/>
    </xf>
    <xf numFmtId="0" fontId="0" fillId="4" borderId="2" xfId="0" applyFill="1" applyBorder="1" applyProtection="1">
      <protection locked="0"/>
    </xf>
    <xf numFmtId="14" fontId="0" fillId="4" borderId="2" xfId="0" applyNumberFormat="1" applyFill="1" applyBorder="1" applyProtection="1">
      <protection locked="0"/>
    </xf>
    <xf numFmtId="0" fontId="0" fillId="0" borderId="0" xfId="0" applyProtection="1">
      <protection locked="0"/>
    </xf>
    <xf numFmtId="0" fontId="6" fillId="2" borderId="0" xfId="0" applyFont="1" applyFill="1" applyAlignment="1" applyProtection="1">
      <alignment horizontal="center"/>
    </xf>
  </cellXfs>
  <cellStyles count="2">
    <cellStyle name="Hyperlink" xfId="1" builtinId="8"/>
    <cellStyle name="Normal" xfId="0" builtinId="0"/>
  </cellStyles>
  <dxfs count="0"/>
  <tableStyles count="0" defaultTableStyle="TableStyleMedium2" defaultPivotStyle="PivotStyleLight16"/>
  <colors>
    <mruColors>
      <color rgb="FFBDF2BA"/>
      <color rgb="FFADFFB5"/>
      <color rgb="FF01D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xdr:colOff>
      <xdr:row>29</xdr:row>
      <xdr:rowOff>110490</xdr:rowOff>
    </xdr:from>
    <xdr:to>
      <xdr:col>2</xdr:col>
      <xdr:colOff>5829300</xdr:colOff>
      <xdr:row>46</xdr:row>
      <xdr:rowOff>132487</xdr:rowOff>
    </xdr:to>
    <xdr:pic>
      <xdr:nvPicPr>
        <xdr:cNvPr id="2" name="Picture 1">
          <a:extLst>
            <a:ext uri="{FF2B5EF4-FFF2-40B4-BE49-F238E27FC236}">
              <a16:creationId xmlns:a16="http://schemas.microsoft.com/office/drawing/2014/main" id="{DEFAB283-795A-87FB-28B0-2651AEFC2C84}"/>
            </a:ext>
          </a:extLst>
        </xdr:cNvPr>
        <xdr:cNvPicPr>
          <a:picLocks noChangeAspect="1"/>
        </xdr:cNvPicPr>
      </xdr:nvPicPr>
      <xdr:blipFill>
        <a:blip xmlns:r="http://schemas.openxmlformats.org/officeDocument/2006/relationships" r:embed="rId1"/>
        <a:stretch>
          <a:fillRect/>
        </a:stretch>
      </xdr:blipFill>
      <xdr:spPr>
        <a:xfrm>
          <a:off x="952501" y="14340840"/>
          <a:ext cx="5829299" cy="3111907"/>
        </a:xfrm>
        <a:prstGeom prst="rect">
          <a:avLst/>
        </a:prstGeom>
      </xdr:spPr>
    </xdr:pic>
    <xdr:clientData/>
  </xdr:twoCellAnchor>
  <xdr:twoCellAnchor editAs="oneCell">
    <xdr:from>
      <xdr:col>2</xdr:col>
      <xdr:colOff>0</xdr:colOff>
      <xdr:row>50</xdr:row>
      <xdr:rowOff>2</xdr:rowOff>
    </xdr:from>
    <xdr:to>
      <xdr:col>2</xdr:col>
      <xdr:colOff>5848350</xdr:colOff>
      <xdr:row>60</xdr:row>
      <xdr:rowOff>117058</xdr:rowOff>
    </xdr:to>
    <xdr:pic>
      <xdr:nvPicPr>
        <xdr:cNvPr id="3" name="Picture 2">
          <a:extLst>
            <a:ext uri="{FF2B5EF4-FFF2-40B4-BE49-F238E27FC236}">
              <a16:creationId xmlns:a16="http://schemas.microsoft.com/office/drawing/2014/main" id="{96433D80-B623-EEB6-42A3-6E12CFFA0296}"/>
            </a:ext>
          </a:extLst>
        </xdr:cNvPr>
        <xdr:cNvPicPr>
          <a:picLocks noChangeAspect="1"/>
        </xdr:cNvPicPr>
      </xdr:nvPicPr>
      <xdr:blipFill>
        <a:blip xmlns:r="http://schemas.openxmlformats.org/officeDocument/2006/relationships" r:embed="rId2"/>
        <a:stretch>
          <a:fillRect/>
        </a:stretch>
      </xdr:blipFill>
      <xdr:spPr>
        <a:xfrm>
          <a:off x="952500" y="18030827"/>
          <a:ext cx="5838825" cy="1926806"/>
        </a:xfrm>
        <a:prstGeom prst="rect">
          <a:avLst/>
        </a:prstGeom>
      </xdr:spPr>
    </xdr:pic>
    <xdr:clientData/>
  </xdr:twoCellAnchor>
  <xdr:twoCellAnchor editAs="oneCell">
    <xdr:from>
      <xdr:col>2</xdr:col>
      <xdr:colOff>0</xdr:colOff>
      <xdr:row>64</xdr:row>
      <xdr:rowOff>0</xdr:rowOff>
    </xdr:from>
    <xdr:to>
      <xdr:col>2</xdr:col>
      <xdr:colOff>5774055</xdr:colOff>
      <xdr:row>89</xdr:row>
      <xdr:rowOff>134093</xdr:rowOff>
    </xdr:to>
    <xdr:pic>
      <xdr:nvPicPr>
        <xdr:cNvPr id="4" name="Picture 3">
          <a:extLst>
            <a:ext uri="{FF2B5EF4-FFF2-40B4-BE49-F238E27FC236}">
              <a16:creationId xmlns:a16="http://schemas.microsoft.com/office/drawing/2014/main" id="{A8AD57B8-39E2-35CD-2D41-5D96608250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0" y="21307425"/>
          <a:ext cx="5781675" cy="4648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1696720</xdr:colOff>
      <xdr:row>5</xdr:row>
      <xdr:rowOff>132011</xdr:rowOff>
    </xdr:to>
    <xdr:pic>
      <xdr:nvPicPr>
        <xdr:cNvPr id="3" name="Picture 2">
          <a:extLst>
            <a:ext uri="{FF2B5EF4-FFF2-40B4-BE49-F238E27FC236}">
              <a16:creationId xmlns:a16="http://schemas.microsoft.com/office/drawing/2014/main" id="{35CDCD6F-BF2E-618C-D93B-D21D3AADD4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99260" cy="10464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38100</xdr:colOff>
      <xdr:row>8</xdr:row>
      <xdr:rowOff>19050</xdr:rowOff>
    </xdr:from>
    <xdr:to>
      <xdr:col>7</xdr:col>
      <xdr:colOff>844550</xdr:colOff>
      <xdr:row>31</xdr:row>
      <xdr:rowOff>92314</xdr:rowOff>
    </xdr:to>
    <xdr:pic>
      <xdr:nvPicPr>
        <xdr:cNvPr id="4" name="Picture 3">
          <a:extLst>
            <a:ext uri="{FF2B5EF4-FFF2-40B4-BE49-F238E27FC236}">
              <a16:creationId xmlns:a16="http://schemas.microsoft.com/office/drawing/2014/main" id="{2C90BA9E-2C83-BB67-0348-FBAE818F84DD}"/>
            </a:ext>
          </a:extLst>
        </xdr:cNvPr>
        <xdr:cNvPicPr>
          <a:picLocks noChangeAspect="1"/>
        </xdr:cNvPicPr>
      </xdr:nvPicPr>
      <xdr:blipFill>
        <a:blip xmlns:r="http://schemas.openxmlformats.org/officeDocument/2006/relationships" r:embed="rId1"/>
        <a:stretch>
          <a:fillRect/>
        </a:stretch>
      </xdr:blipFill>
      <xdr:spPr>
        <a:xfrm>
          <a:off x="4210050" y="1476375"/>
          <a:ext cx="6467475" cy="4232514"/>
        </a:xfrm>
        <a:prstGeom prst="rect">
          <a:avLst/>
        </a:prstGeom>
      </xdr:spPr>
    </xdr:pic>
    <xdr:clientData/>
  </xdr:twoCellAnchor>
  <xdr:twoCellAnchor editAs="oneCell">
    <xdr:from>
      <xdr:col>0</xdr:col>
      <xdr:colOff>28575</xdr:colOff>
      <xdr:row>7</xdr:row>
      <xdr:rowOff>171450</xdr:rowOff>
    </xdr:from>
    <xdr:to>
      <xdr:col>2</xdr:col>
      <xdr:colOff>1228725</xdr:colOff>
      <xdr:row>47</xdr:row>
      <xdr:rowOff>102055</xdr:rowOff>
    </xdr:to>
    <xdr:pic>
      <xdr:nvPicPr>
        <xdr:cNvPr id="3" name="Picture 2">
          <a:extLst>
            <a:ext uri="{FF2B5EF4-FFF2-40B4-BE49-F238E27FC236}">
              <a16:creationId xmlns:a16="http://schemas.microsoft.com/office/drawing/2014/main" id="{2C5754C7-13A5-4118-8600-AA893A4A265E}"/>
            </a:ext>
          </a:extLst>
        </xdr:cNvPr>
        <xdr:cNvPicPr>
          <a:picLocks noChangeAspect="1"/>
        </xdr:cNvPicPr>
      </xdr:nvPicPr>
      <xdr:blipFill>
        <a:blip xmlns:r="http://schemas.openxmlformats.org/officeDocument/2006/relationships" r:embed="rId2"/>
        <a:stretch>
          <a:fillRect/>
        </a:stretch>
      </xdr:blipFill>
      <xdr:spPr>
        <a:xfrm>
          <a:off x="28575" y="1638300"/>
          <a:ext cx="3987800" cy="717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chener.caatpension.on.ca\member\Service%20Delivery\Employers%20only\Payroll%20Based%20Reporting\Archive\Sample%20PBR%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Employer Selection"/>
      <sheetName val="DR_Input"/>
      <sheetName val="PR_Input"/>
      <sheetName val="Rates"/>
      <sheetName val="Employer Listing"/>
      <sheetName val="Information"/>
      <sheetName val="RPP&amp;RCA Contrib Remittance SUM"/>
      <sheetName val="Instructions - RPP&amp;RCA"/>
      <sheetName val="List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nada.ca/en/revenue-agency/services/e-services/cra-login-services.html" TargetMode="External"/><Relationship Id="rId1" Type="http://schemas.openxmlformats.org/officeDocument/2006/relationships/hyperlink" Target="https://caatpension.ca/signin"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A6709-3DA0-4336-887C-4D62DC396486}">
  <sheetPr codeName="Sheet4"/>
  <dimension ref="A1:E65"/>
  <sheetViews>
    <sheetView tabSelected="1" zoomScaleNormal="100" workbookViewId="0">
      <selection sqref="A1:C1"/>
    </sheetView>
  </sheetViews>
  <sheetFormatPr defaultColWidth="12.44140625" defaultRowHeight="14.4" x14ac:dyDescent="0.3"/>
  <cols>
    <col min="1" max="1" width="7" style="18" bestFit="1" customWidth="1"/>
    <col min="2" max="2" width="7" style="42" customWidth="1"/>
    <col min="3" max="3" width="91.33203125" style="42" customWidth="1"/>
    <col min="4" max="4" width="92.88671875" style="17" customWidth="1"/>
    <col min="5" max="16384" width="12.44140625" style="18"/>
  </cols>
  <sheetData>
    <row r="1" spans="1:5" ht="21" x14ac:dyDescent="0.4">
      <c r="A1" s="63" t="s">
        <v>0</v>
      </c>
      <c r="B1" s="63"/>
      <c r="C1" s="63"/>
    </row>
    <row r="2" spans="1:5" s="19" customFormat="1" ht="15.6" x14ac:dyDescent="0.3">
      <c r="B2" s="20"/>
      <c r="C2" s="20"/>
      <c r="D2" s="21"/>
    </row>
    <row r="3" spans="1:5" s="19" customFormat="1" ht="16.5" customHeight="1" x14ac:dyDescent="0.3">
      <c r="B3" s="22" t="s">
        <v>1</v>
      </c>
      <c r="C3" s="22"/>
      <c r="D3" s="21"/>
    </row>
    <row r="4" spans="1:5" s="19" customFormat="1" ht="109.8" customHeight="1" x14ac:dyDescent="0.3">
      <c r="B4" s="23"/>
      <c r="C4" s="24" t="s">
        <v>49</v>
      </c>
      <c r="D4" s="21"/>
    </row>
    <row r="5" spans="1:5" s="19" customFormat="1" ht="10.5" customHeight="1" x14ac:dyDescent="0.3">
      <c r="B5" s="23"/>
      <c r="C5" s="25"/>
      <c r="D5" s="21"/>
    </row>
    <row r="6" spans="1:5" s="19" customFormat="1" ht="58.95" customHeight="1" x14ac:dyDescent="0.3">
      <c r="B6" s="23"/>
      <c r="C6" s="24" t="s">
        <v>2</v>
      </c>
      <c r="D6" s="21"/>
      <c r="E6" s="26"/>
    </row>
    <row r="7" spans="1:5" s="19" customFormat="1" ht="90" customHeight="1" x14ac:dyDescent="0.3">
      <c r="B7" s="23"/>
      <c r="C7" s="27" t="s">
        <v>3</v>
      </c>
      <c r="D7" s="21"/>
    </row>
    <row r="8" spans="1:5" s="19" customFormat="1" ht="16.2" customHeight="1" x14ac:dyDescent="0.3">
      <c r="B8" s="23"/>
      <c r="C8" s="28" t="s">
        <v>4</v>
      </c>
      <c r="D8" s="21"/>
    </row>
    <row r="9" spans="1:5" s="19" customFormat="1" ht="16.2" customHeight="1" x14ac:dyDescent="0.3">
      <c r="B9" s="23"/>
      <c r="C9" s="29" t="s">
        <v>5</v>
      </c>
      <c r="D9" s="21"/>
    </row>
    <row r="10" spans="1:5" s="19" customFormat="1" ht="40.200000000000003" customHeight="1" x14ac:dyDescent="0.3">
      <c r="B10" s="23"/>
      <c r="C10" s="30" t="s">
        <v>6</v>
      </c>
      <c r="D10" s="21"/>
    </row>
    <row r="11" spans="1:5" s="19" customFormat="1" ht="15.6" x14ac:dyDescent="0.3">
      <c r="B11" s="20"/>
      <c r="C11" s="25"/>
      <c r="D11" s="21"/>
    </row>
    <row r="12" spans="1:5" s="19" customFormat="1" ht="15.6" x14ac:dyDescent="0.3">
      <c r="B12" s="22" t="s">
        <v>7</v>
      </c>
      <c r="C12" s="31" t="s">
        <v>8</v>
      </c>
      <c r="D12" s="21"/>
    </row>
    <row r="13" spans="1:5" s="19" customFormat="1" ht="31.8" customHeight="1" x14ac:dyDescent="0.3">
      <c r="B13" s="23"/>
      <c r="C13" s="25" t="s">
        <v>53</v>
      </c>
      <c r="D13" s="21"/>
    </row>
    <row r="14" spans="1:5" s="19" customFormat="1" ht="16.5" customHeight="1" x14ac:dyDescent="0.3">
      <c r="B14" s="23"/>
      <c r="C14" s="25"/>
      <c r="D14" s="21"/>
    </row>
    <row r="15" spans="1:5" s="19" customFormat="1" ht="15.6" x14ac:dyDescent="0.3">
      <c r="B15" s="22" t="s">
        <v>9</v>
      </c>
      <c r="C15" s="31"/>
      <c r="D15" s="21"/>
    </row>
    <row r="16" spans="1:5" s="19" customFormat="1" ht="40.5" customHeight="1" x14ac:dyDescent="0.3">
      <c r="B16" s="22"/>
      <c r="C16" s="32" t="s">
        <v>10</v>
      </c>
      <c r="D16" s="33"/>
    </row>
    <row r="17" spans="2:4" s="19" customFormat="1" ht="153" customHeight="1" x14ac:dyDescent="0.3">
      <c r="B17" s="22"/>
      <c r="C17" s="34" t="s">
        <v>50</v>
      </c>
      <c r="D17" s="35"/>
    </row>
    <row r="18" spans="2:4" s="19" customFormat="1" ht="106.2" customHeight="1" x14ac:dyDescent="0.3">
      <c r="B18" s="22"/>
      <c r="C18" s="36" t="s">
        <v>43</v>
      </c>
      <c r="D18" s="35"/>
    </row>
    <row r="19" spans="2:4" s="19" customFormat="1" ht="104.25" customHeight="1" x14ac:dyDescent="0.3">
      <c r="B19" s="22"/>
      <c r="C19" s="36" t="s">
        <v>44</v>
      </c>
      <c r="D19" s="33"/>
    </row>
    <row r="20" spans="2:4" s="19" customFormat="1" ht="15.6" x14ac:dyDescent="0.3">
      <c r="B20" s="22"/>
      <c r="C20" s="37" t="s">
        <v>11</v>
      </c>
      <c r="D20" s="21"/>
    </row>
    <row r="21" spans="2:4" s="19" customFormat="1" ht="15.6" x14ac:dyDescent="0.3">
      <c r="B21" s="22"/>
      <c r="C21" s="37"/>
      <c r="D21" s="21"/>
    </row>
    <row r="22" spans="2:4" s="19" customFormat="1" ht="15.6" x14ac:dyDescent="0.3">
      <c r="B22" s="22" t="s">
        <v>12</v>
      </c>
      <c r="C22" s="37"/>
      <c r="D22" s="21"/>
    </row>
    <row r="23" spans="2:4" s="19" customFormat="1" ht="78" x14ac:dyDescent="0.3">
      <c r="B23" s="22"/>
      <c r="C23" s="38" t="s">
        <v>13</v>
      </c>
      <c r="D23" s="39"/>
    </row>
    <row r="24" spans="2:4" s="19" customFormat="1" ht="15.6" x14ac:dyDescent="0.3">
      <c r="B24" s="22"/>
      <c r="C24" s="37"/>
      <c r="D24" s="21"/>
    </row>
    <row r="25" spans="2:4" s="19" customFormat="1" ht="15.6" x14ac:dyDescent="0.3">
      <c r="B25" s="22" t="s">
        <v>14</v>
      </c>
      <c r="C25" s="40"/>
      <c r="D25" s="21"/>
    </row>
    <row r="26" spans="2:4" s="19" customFormat="1" ht="84.6" customHeight="1" x14ac:dyDescent="0.3">
      <c r="B26" s="23"/>
      <c r="C26" s="27" t="s">
        <v>45</v>
      </c>
      <c r="D26" s="21"/>
    </row>
    <row r="27" spans="2:4" s="19" customFormat="1" ht="21.6" customHeight="1" x14ac:dyDescent="0.3">
      <c r="B27" s="20"/>
      <c r="C27" s="41" t="s">
        <v>15</v>
      </c>
      <c r="D27" s="21"/>
    </row>
    <row r="28" spans="2:4" s="19" customFormat="1" ht="21.6" customHeight="1" x14ac:dyDescent="0.3">
      <c r="B28" s="20"/>
      <c r="C28" s="41"/>
      <c r="D28" s="21"/>
    </row>
    <row r="29" spans="2:4" x14ac:dyDescent="0.3">
      <c r="C29" s="43" t="s">
        <v>46</v>
      </c>
    </row>
    <row r="30" spans="2:4" x14ac:dyDescent="0.3">
      <c r="C30" s="44"/>
    </row>
    <row r="31" spans="2:4" x14ac:dyDescent="0.3">
      <c r="B31" s="45"/>
    </row>
    <row r="32" spans="2:4" x14ac:dyDescent="0.3">
      <c r="B32" s="45"/>
    </row>
    <row r="33" spans="2:2" x14ac:dyDescent="0.3">
      <c r="B33" s="45"/>
    </row>
    <row r="49" spans="3:3" x14ac:dyDescent="0.3">
      <c r="C49" s="43" t="s">
        <v>47</v>
      </c>
    </row>
    <row r="63" spans="3:3" ht="30" customHeight="1" x14ac:dyDescent="0.3">
      <c r="C63" s="46" t="s">
        <v>48</v>
      </c>
    </row>
    <row r="65" spans="3:3" x14ac:dyDescent="0.3">
      <c r="C65" s="47"/>
    </row>
  </sheetData>
  <sheetProtection algorithmName="SHA-512" hashValue="6/4Oy0gn/7bEQHInvBAH2TTHMtOihRYjV2WP3y/xZxxMY7pj9BQU/xfXJJCiLBnO9+yrpkCOF/7OfERMbI6aaQ==" saltValue="7ZeqNnqyhCU7r0MOmXl3BA==" spinCount="100000" sheet="1" objects="1" scenarios="1"/>
  <mergeCells count="1">
    <mergeCell ref="A1:C1"/>
  </mergeCells>
  <hyperlinks>
    <hyperlink ref="C27" r:id="rId1" display="https://caatpension.ca/signin" xr:uid="{881009D2-14C6-47D4-878D-169F024776DD}"/>
    <hyperlink ref="C8" r:id="rId2" xr:uid="{C4D3DF18-E26F-468A-BD86-7E05A405B7E8}"/>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F503F-D83F-4821-A03B-5DFF442769F7}">
  <sheetPr>
    <tabColor rgb="FFFF0000"/>
  </sheetPr>
  <dimension ref="A7:A24"/>
  <sheetViews>
    <sheetView showGridLines="0" workbookViewId="0">
      <selection activeCell="A18" sqref="A18"/>
    </sheetView>
  </sheetViews>
  <sheetFormatPr defaultColWidth="8.88671875" defaultRowHeight="14.4" x14ac:dyDescent="0.3"/>
  <cols>
    <col min="1" max="1" width="97.109375" style="7" customWidth="1"/>
  </cols>
  <sheetData>
    <row r="7" spans="1:1" x14ac:dyDescent="0.3">
      <c r="A7" s="16" t="str">
        <f>"I, "&amp;Inputs!B2&amp;" "&amp;Inputs!B3&amp;",  agree and acknowledge that:"</f>
        <v>I,  ,  agree and acknowledge that:</v>
      </c>
    </row>
    <row r="8" spans="1:1" x14ac:dyDescent="0.3">
      <c r="A8" s="9"/>
    </row>
    <row r="9" spans="1:1" ht="28.8" x14ac:dyDescent="0.3">
      <c r="A9" s="9" t="s">
        <v>16</v>
      </c>
    </row>
    <row r="10" spans="1:1" x14ac:dyDescent="0.3">
      <c r="A10" s="9"/>
    </row>
    <row r="11" spans="1:1" ht="86.4" x14ac:dyDescent="0.3">
      <c r="A11" s="9" t="s">
        <v>17</v>
      </c>
    </row>
    <row r="12" spans="1:1" x14ac:dyDescent="0.3">
      <c r="A12" s="9"/>
    </row>
    <row r="13" spans="1:1" ht="43.2" x14ac:dyDescent="0.3">
      <c r="A13" s="9" t="s">
        <v>18</v>
      </c>
    </row>
    <row r="15" spans="1:1" x14ac:dyDescent="0.3">
      <c r="A15" s="7" t="s">
        <v>19</v>
      </c>
    </row>
    <row r="16" spans="1:1" x14ac:dyDescent="0.3">
      <c r="A16" s="48"/>
    </row>
    <row r="17" spans="1:1" x14ac:dyDescent="0.3">
      <c r="A17" s="48"/>
    </row>
    <row r="18" spans="1:1" x14ac:dyDescent="0.3">
      <c r="A18" s="48"/>
    </row>
    <row r="19" spans="1:1" x14ac:dyDescent="0.3">
      <c r="A19" s="48" t="s">
        <v>20</v>
      </c>
    </row>
    <row r="20" spans="1:1" x14ac:dyDescent="0.3">
      <c r="A20" s="48" t="s">
        <v>21</v>
      </c>
    </row>
    <row r="21" spans="1:1" x14ac:dyDescent="0.3">
      <c r="A21" s="48"/>
    </row>
    <row r="22" spans="1:1" x14ac:dyDescent="0.3">
      <c r="A22" s="48"/>
    </row>
    <row r="23" spans="1:1" x14ac:dyDescent="0.3">
      <c r="A23" s="48" t="s">
        <v>20</v>
      </c>
    </row>
    <row r="24" spans="1:1" x14ac:dyDescent="0.3">
      <c r="A24" s="48" t="s">
        <v>22</v>
      </c>
    </row>
  </sheetData>
  <sheetProtection algorithmName="SHA-512" hashValue="yE96GCfAAcv9V6Cli2Siej3krxxrQkq1XkQyLThYE7zuyaDtqlIWbdx6gaummxR1PtpX79aNV1u3bn2ACRPbsQ==" saltValue="Pw0chVY8jx/1H+PGqeoIkg=="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11A-0304-4F2C-8378-743AC3800603}">
  <sheetPr>
    <tabColor rgb="FF92D050"/>
  </sheetPr>
  <dimension ref="A1:B5"/>
  <sheetViews>
    <sheetView workbookViewId="0">
      <selection activeCell="B4" sqref="B4"/>
    </sheetView>
  </sheetViews>
  <sheetFormatPr defaultColWidth="8.88671875" defaultRowHeight="14.4" x14ac:dyDescent="0.3"/>
  <cols>
    <col min="1" max="1" width="28.21875" customWidth="1"/>
    <col min="2" max="2" width="21.6640625" style="62" customWidth="1"/>
  </cols>
  <sheetData>
    <row r="1" spans="1:2" x14ac:dyDescent="0.3">
      <c r="A1" s="2" t="s">
        <v>23</v>
      </c>
      <c r="B1" s="60"/>
    </row>
    <row r="2" spans="1:2" x14ac:dyDescent="0.3">
      <c r="A2" s="2" t="s">
        <v>40</v>
      </c>
      <c r="B2" s="60"/>
    </row>
    <row r="3" spans="1:2" x14ac:dyDescent="0.3">
      <c r="A3" s="2" t="s">
        <v>41</v>
      </c>
      <c r="B3" s="60"/>
    </row>
    <row r="4" spans="1:2" x14ac:dyDescent="0.3">
      <c r="A4" s="3" t="s">
        <v>51</v>
      </c>
      <c r="B4" s="61"/>
    </row>
    <row r="5" spans="1:2" x14ac:dyDescent="0.3">
      <c r="A5" s="2" t="s">
        <v>52</v>
      </c>
      <c r="B5" s="61"/>
    </row>
  </sheetData>
  <sheetProtection algorithmName="SHA-512" hashValue="0KfC7P1q2tjLFbdFtLEtvORjkQ0aNv0Uaq3zTlD3rX8u3wETcYF6Ga2A/IHo2pjQZn5KL+yGvTpkRSx6ZGuepw==" saltValue="BXLj0gw1n/MMnNgorgIMq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ED725-F67F-4674-8070-433BE1CDCABF}">
  <dimension ref="A1:K8"/>
  <sheetViews>
    <sheetView workbookViewId="0">
      <selection activeCell="A2" sqref="A2"/>
    </sheetView>
  </sheetViews>
  <sheetFormatPr defaultColWidth="8.88671875" defaultRowHeight="14.4" x14ac:dyDescent="0.3"/>
  <cols>
    <col min="1" max="1" width="24.6640625" customWidth="1"/>
    <col min="2" max="2" width="15.33203125" customWidth="1"/>
    <col min="3" max="3" width="19.6640625" customWidth="1"/>
    <col min="4" max="4" width="23.109375" customWidth="1"/>
    <col min="5" max="5" width="18.44140625" customWidth="1"/>
    <col min="6" max="6" width="20.6640625" customWidth="1"/>
    <col min="7" max="7" width="18.6640625" customWidth="1"/>
    <col min="8" max="9" width="29.6640625" customWidth="1"/>
    <col min="10" max="10" width="32.6640625" customWidth="1"/>
  </cols>
  <sheetData>
    <row r="1" spans="1:11" s="7" customFormat="1" ht="30" customHeight="1" thickBot="1" x14ac:dyDescent="0.35">
      <c r="A1" s="4" t="s">
        <v>23</v>
      </c>
      <c r="B1" s="4" t="s">
        <v>24</v>
      </c>
      <c r="C1" s="4" t="s">
        <v>25</v>
      </c>
      <c r="D1" s="5" t="s">
        <v>26</v>
      </c>
      <c r="E1" s="4" t="s">
        <v>27</v>
      </c>
      <c r="F1" s="4" t="s">
        <v>28</v>
      </c>
      <c r="G1" s="4" t="s">
        <v>29</v>
      </c>
      <c r="H1" s="4" t="s">
        <v>30</v>
      </c>
      <c r="I1" s="4" t="s">
        <v>31</v>
      </c>
      <c r="J1" s="4" t="s">
        <v>32</v>
      </c>
    </row>
    <row r="2" spans="1:11" x14ac:dyDescent="0.3">
      <c r="A2" t="s">
        <v>33</v>
      </c>
      <c r="B2" t="s">
        <v>34</v>
      </c>
      <c r="C2" t="s">
        <v>35</v>
      </c>
      <c r="D2" s="8">
        <v>29232</v>
      </c>
      <c r="E2" s="8">
        <v>44167</v>
      </c>
      <c r="F2" s="8">
        <v>44167</v>
      </c>
      <c r="G2" s="8">
        <v>44196</v>
      </c>
      <c r="H2" s="11">
        <v>10000</v>
      </c>
      <c r="I2" s="6">
        <v>0</v>
      </c>
      <c r="J2" s="6" t="s">
        <v>36</v>
      </c>
    </row>
    <row r="3" spans="1:11" x14ac:dyDescent="0.3">
      <c r="A3" t="s">
        <v>33</v>
      </c>
      <c r="B3" t="s">
        <v>34</v>
      </c>
      <c r="C3" t="s">
        <v>35</v>
      </c>
      <c r="D3" s="8">
        <v>29232</v>
      </c>
      <c r="E3" s="8">
        <v>44167</v>
      </c>
      <c r="F3" s="8">
        <v>44197</v>
      </c>
      <c r="G3" s="8">
        <v>44561</v>
      </c>
      <c r="H3" s="11">
        <v>130000</v>
      </c>
      <c r="I3" s="6">
        <v>300</v>
      </c>
      <c r="J3" s="6" t="s">
        <v>36</v>
      </c>
    </row>
    <row r="4" spans="1:11" x14ac:dyDescent="0.3">
      <c r="A4" t="s">
        <v>33</v>
      </c>
      <c r="B4" t="s">
        <v>34</v>
      </c>
      <c r="C4" t="s">
        <v>35</v>
      </c>
      <c r="D4" s="8">
        <v>29232</v>
      </c>
      <c r="E4" s="8">
        <v>44167</v>
      </c>
      <c r="F4" s="8">
        <v>44562</v>
      </c>
      <c r="G4" s="8">
        <v>44926</v>
      </c>
      <c r="H4" s="11">
        <v>132000</v>
      </c>
      <c r="I4" s="6">
        <v>310</v>
      </c>
      <c r="J4" s="6" t="s">
        <v>36</v>
      </c>
      <c r="K4" t="str">
        <f t="shared" ref="K4:K6" si="0">IF((H4-H3)/H4&gt;0.3,"Check","")</f>
        <v/>
      </c>
    </row>
    <row r="5" spans="1:11" x14ac:dyDescent="0.3">
      <c r="A5" t="s">
        <v>33</v>
      </c>
      <c r="B5" t="s">
        <v>34</v>
      </c>
      <c r="C5" t="s">
        <v>35</v>
      </c>
      <c r="D5" s="8">
        <v>29232</v>
      </c>
      <c r="E5" s="8">
        <v>44167</v>
      </c>
      <c r="F5" s="8">
        <v>44927</v>
      </c>
      <c r="G5" s="8">
        <v>45291</v>
      </c>
      <c r="H5" s="11">
        <v>180000</v>
      </c>
      <c r="I5" s="6">
        <v>400</v>
      </c>
      <c r="J5" s="6" t="s">
        <v>37</v>
      </c>
      <c r="K5" t="str">
        <f t="shared" si="0"/>
        <v/>
      </c>
    </row>
    <row r="6" spans="1:11" x14ac:dyDescent="0.3">
      <c r="A6" t="s">
        <v>33</v>
      </c>
      <c r="B6" t="s">
        <v>34</v>
      </c>
      <c r="C6" t="s">
        <v>35</v>
      </c>
      <c r="D6" s="8">
        <v>29232</v>
      </c>
      <c r="E6" s="8">
        <v>44167</v>
      </c>
      <c r="F6" s="8">
        <v>45292</v>
      </c>
      <c r="G6" s="8">
        <v>45657</v>
      </c>
      <c r="H6" s="11">
        <v>185000</v>
      </c>
      <c r="I6" s="6">
        <v>420</v>
      </c>
      <c r="J6" s="6" t="s">
        <v>37</v>
      </c>
      <c r="K6" t="str">
        <f t="shared" si="0"/>
        <v/>
      </c>
    </row>
    <row r="8" spans="1:11" x14ac:dyDescent="0.3">
      <c r="A8" s="1" t="s">
        <v>38</v>
      </c>
      <c r="D8" s="1" t="s">
        <v>39</v>
      </c>
    </row>
  </sheetData>
  <sheetProtection algorithmName="SHA-512" hashValue="39XwRtRe7GmUVu4Sl2LpacGf0aAvfvELN88KYqjXV2RFU8BPbLuRvKc2UKUFwrNX6BbYPo3SyJ+5o2V736z7RA==" saltValue="I/xuCVJ3VNi1O9AsqgOlew=="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04773-45E7-4195-8FFE-5AEF8FB9D81D}">
  <sheetPr>
    <tabColor rgb="FF92D050"/>
  </sheetPr>
  <dimension ref="A1:K41"/>
  <sheetViews>
    <sheetView workbookViewId="0">
      <selection activeCell="D6" sqref="D6"/>
    </sheetView>
  </sheetViews>
  <sheetFormatPr defaultColWidth="8.88671875" defaultRowHeight="14.4" x14ac:dyDescent="0.3"/>
  <cols>
    <col min="1" max="1" width="12.88671875" style="58" customWidth="1"/>
    <col min="2" max="3" width="15.44140625" style="59" customWidth="1"/>
    <col min="4" max="7" width="14.109375" style="59" customWidth="1"/>
    <col min="8" max="9" width="26.33203125" customWidth="1"/>
    <col min="10" max="10" width="21.33203125" customWidth="1"/>
    <col min="11" max="11" width="91" style="58" bestFit="1" customWidth="1"/>
  </cols>
  <sheetData>
    <row r="1" spans="1:11" s="7" customFormat="1" ht="30" customHeight="1" x14ac:dyDescent="0.3">
      <c r="A1" s="54" t="s">
        <v>23</v>
      </c>
      <c r="B1" s="55" t="s">
        <v>24</v>
      </c>
      <c r="C1" s="55" t="s">
        <v>25</v>
      </c>
      <c r="D1" s="55" t="s">
        <v>26</v>
      </c>
      <c r="E1" s="55" t="s">
        <v>27</v>
      </c>
      <c r="F1" s="55" t="s">
        <v>28</v>
      </c>
      <c r="G1" s="55" t="s">
        <v>29</v>
      </c>
      <c r="H1" s="4" t="s">
        <v>30</v>
      </c>
      <c r="I1" s="4" t="s">
        <v>31</v>
      </c>
      <c r="J1" s="4" t="s">
        <v>32</v>
      </c>
      <c r="K1" s="54" t="s">
        <v>42</v>
      </c>
    </row>
    <row r="2" spans="1:11" x14ac:dyDescent="0.3">
      <c r="A2" s="12">
        <f>Inputs!B1</f>
        <v>0</v>
      </c>
      <c r="B2" s="13">
        <f>Inputs!B2</f>
        <v>0</v>
      </c>
      <c r="C2" s="13">
        <f>Inputs!B3</f>
        <v>0</v>
      </c>
      <c r="D2" s="14">
        <f>Inputs!B4</f>
        <v>0</v>
      </c>
      <c r="E2" s="14">
        <f>Inputs!B5</f>
        <v>0</v>
      </c>
      <c r="F2" s="14" t="str">
        <f>IF(YEAR(E2)&gt;1990,E2,IF(YEAR(E2)&lt;1991,"1/1/1991",""))</f>
        <v>1/1/1991</v>
      </c>
      <c r="G2" s="14" t="str">
        <f>"12/31/"&amp;YEAR(F2)</f>
        <v>12/31/1991</v>
      </c>
      <c r="H2" s="6"/>
      <c r="I2" s="6"/>
      <c r="J2" s="6"/>
      <c r="K2" s="15"/>
    </row>
    <row r="3" spans="1:11" x14ac:dyDescent="0.3">
      <c r="A3" s="12">
        <f>IF(F3="","",$A$2)</f>
        <v>0</v>
      </c>
      <c r="B3" s="13">
        <f>IF(F3="","",$B$2)</f>
        <v>0</v>
      </c>
      <c r="C3" s="13">
        <f>IF(F3="","",$C$2)</f>
        <v>0</v>
      </c>
      <c r="D3" s="14">
        <f>IF(F3="","",$D$2)</f>
        <v>0</v>
      </c>
      <c r="E3" s="14">
        <f>IF(F3="","",$E$2)</f>
        <v>0</v>
      </c>
      <c r="F3" s="14" t="str">
        <f t="shared" ref="F3:F17" si="0">IF(ISERROR(IF(YEAR(F2)+1&lt;2025,"1/1/"&amp;YEAR(F2)+1,IF((F2)="","","")))=TRUE,"",IF(YEAR(F2)+1&lt;2025,"1/1/"&amp;YEAR(F2)+1,IF((F2)="","","")))</f>
        <v>1/1/1992</v>
      </c>
      <c r="G3" s="14" t="str">
        <f t="shared" ref="G3:G16" si="1">IF(ISERROR(IF(YEAR(G2)+1&lt;2025,"12/31/"&amp;YEAR(G2)+1,IF((G2)="","","")))=TRUE,"",IF(YEAR(G2)+1&lt;2025,"12/31/"&amp;YEAR(G2)+1,IF((G2)="","","")))</f>
        <v>12/31/1992</v>
      </c>
      <c r="H3" s="6"/>
      <c r="I3" s="6"/>
      <c r="J3" s="6"/>
      <c r="K3" s="15" t="str">
        <f>IF(G3="","",IF(ISERR(IF(OR(H2&gt;H3,(H3-(H2/((G2-F2)/364)))/(H2/((G2-F2)/364))&gt;0.15),"Please double check your input or provide comments in Role &amp; Notes to explain significant increase.",""))=TRUE,"",IF(OR(H2&gt;H3,(H3-(H2/((G2-F2)/364)))/(H2/((G2-F2)/364))&gt;0.15),"Please double check your input or provide comments in Role &amp; Notes to explain significant increase.","")))</f>
        <v/>
      </c>
    </row>
    <row r="4" spans="1:11" ht="15" customHeight="1" x14ac:dyDescent="0.3">
      <c r="A4" s="12">
        <f t="shared" ref="A4:A39" si="2">IF(F4="","",$A$2)</f>
        <v>0</v>
      </c>
      <c r="B4" s="13">
        <f t="shared" ref="B4:B39" si="3">IF(F4="","",$B$2)</f>
        <v>0</v>
      </c>
      <c r="C4" s="13">
        <f t="shared" ref="C4:C39" si="4">IF(F4="","",$C$2)</f>
        <v>0</v>
      </c>
      <c r="D4" s="14">
        <f t="shared" ref="D4:D39" si="5">IF(F4="","",$D$2)</f>
        <v>0</v>
      </c>
      <c r="E4" s="14">
        <f t="shared" ref="E4:E39" si="6">IF(F4="","",$E$2)</f>
        <v>0</v>
      </c>
      <c r="F4" s="14" t="str">
        <f t="shared" si="0"/>
        <v>1/1/1993</v>
      </c>
      <c r="G4" s="14" t="str">
        <f t="shared" si="1"/>
        <v>12/31/1993</v>
      </c>
      <c r="H4" s="6"/>
      <c r="I4" s="6"/>
      <c r="J4" s="6"/>
      <c r="K4" s="15" t="str">
        <f t="shared" ref="K4:K39" si="7">IF(G4="","",IF(ISERR(IF(OR(H3&gt;H4,(H4-(H3/((G3-F3)/364)))/(H3/((G3-F3)/364))&gt;0.15),"Please double check your input or provide comments in Role &amp; Notes to explain significant increase.",""))=TRUE,"",IF(OR(H3&gt;H4,(H4-(H3/((G3-F3)/364)))/(H3/((G3-F3)/364))&gt;0.15),"Please double check your input or provide comments in Role &amp; Notes to explain significant increase.","")))</f>
        <v/>
      </c>
    </row>
    <row r="5" spans="1:11" x14ac:dyDescent="0.3">
      <c r="A5" s="12">
        <f t="shared" si="2"/>
        <v>0</v>
      </c>
      <c r="B5" s="13">
        <f t="shared" si="3"/>
        <v>0</v>
      </c>
      <c r="C5" s="13">
        <f t="shared" si="4"/>
        <v>0</v>
      </c>
      <c r="D5" s="14">
        <f t="shared" si="5"/>
        <v>0</v>
      </c>
      <c r="E5" s="14">
        <f t="shared" si="6"/>
        <v>0</v>
      </c>
      <c r="F5" s="14" t="str">
        <f t="shared" si="0"/>
        <v>1/1/1994</v>
      </c>
      <c r="G5" s="14" t="str">
        <f t="shared" si="1"/>
        <v>12/31/1994</v>
      </c>
      <c r="H5" s="6"/>
      <c r="I5" s="6"/>
      <c r="J5" s="6"/>
      <c r="K5" s="15" t="str">
        <f t="shared" si="7"/>
        <v/>
      </c>
    </row>
    <row r="6" spans="1:11" x14ac:dyDescent="0.3">
      <c r="A6" s="12">
        <f t="shared" si="2"/>
        <v>0</v>
      </c>
      <c r="B6" s="13">
        <f t="shared" si="3"/>
        <v>0</v>
      </c>
      <c r="C6" s="13">
        <f t="shared" si="4"/>
        <v>0</v>
      </c>
      <c r="D6" s="14">
        <f t="shared" si="5"/>
        <v>0</v>
      </c>
      <c r="E6" s="14">
        <f t="shared" si="6"/>
        <v>0</v>
      </c>
      <c r="F6" s="14" t="str">
        <f t="shared" si="0"/>
        <v>1/1/1995</v>
      </c>
      <c r="G6" s="14" t="str">
        <f t="shared" si="1"/>
        <v>12/31/1995</v>
      </c>
      <c r="H6" s="6"/>
      <c r="I6" s="6"/>
      <c r="J6" s="6"/>
      <c r="K6" s="15" t="str">
        <f t="shared" si="7"/>
        <v/>
      </c>
    </row>
    <row r="7" spans="1:11" x14ac:dyDescent="0.3">
      <c r="A7" s="12">
        <f t="shared" si="2"/>
        <v>0</v>
      </c>
      <c r="B7" s="13">
        <f t="shared" si="3"/>
        <v>0</v>
      </c>
      <c r="C7" s="13">
        <f t="shared" si="4"/>
        <v>0</v>
      </c>
      <c r="D7" s="14">
        <f t="shared" si="5"/>
        <v>0</v>
      </c>
      <c r="E7" s="14">
        <f t="shared" si="6"/>
        <v>0</v>
      </c>
      <c r="F7" s="14" t="str">
        <f t="shared" si="0"/>
        <v>1/1/1996</v>
      </c>
      <c r="G7" s="14" t="str">
        <f t="shared" si="1"/>
        <v>12/31/1996</v>
      </c>
      <c r="H7" s="6"/>
      <c r="I7" s="6"/>
      <c r="J7" s="6"/>
      <c r="K7" s="15" t="str">
        <f t="shared" si="7"/>
        <v/>
      </c>
    </row>
    <row r="8" spans="1:11" x14ac:dyDescent="0.3">
      <c r="A8" s="12">
        <f t="shared" si="2"/>
        <v>0</v>
      </c>
      <c r="B8" s="13">
        <f t="shared" si="3"/>
        <v>0</v>
      </c>
      <c r="C8" s="13">
        <f t="shared" si="4"/>
        <v>0</v>
      </c>
      <c r="D8" s="14">
        <f t="shared" si="5"/>
        <v>0</v>
      </c>
      <c r="E8" s="14">
        <f t="shared" si="6"/>
        <v>0</v>
      </c>
      <c r="F8" s="14" t="str">
        <f t="shared" si="0"/>
        <v>1/1/1997</v>
      </c>
      <c r="G8" s="14" t="str">
        <f t="shared" si="1"/>
        <v>12/31/1997</v>
      </c>
      <c r="H8" s="6"/>
      <c r="I8" s="6"/>
      <c r="J8" s="6"/>
      <c r="K8" s="15" t="str">
        <f>IF(G8="","",IF(ISERR(IF(OR(H7&gt;H8,(H8-(H7/((G7-F7)/364)))/(H7/((G7-F7)/364))&gt;0.15),"Please double check your input or provide comments in Role &amp; Notes to explain significant increase.",""))=TRUE,"",IF(OR(H7&gt;H8,(H8-(H7/((G7-F7)/364)))/(H7/((G7-F7)/364))&gt;0.15),"Please double check your input or provide comments in Role &amp; Notes to explain significant increase.","")))</f>
        <v/>
      </c>
    </row>
    <row r="9" spans="1:11" x14ac:dyDescent="0.3">
      <c r="A9" s="12">
        <f t="shared" si="2"/>
        <v>0</v>
      </c>
      <c r="B9" s="13">
        <f t="shared" si="3"/>
        <v>0</v>
      </c>
      <c r="C9" s="13">
        <f t="shared" si="4"/>
        <v>0</v>
      </c>
      <c r="D9" s="14">
        <f t="shared" si="5"/>
        <v>0</v>
      </c>
      <c r="E9" s="14">
        <f t="shared" si="6"/>
        <v>0</v>
      </c>
      <c r="F9" s="14" t="str">
        <f>IF(ISERROR(IF(YEAR(F8)+1&lt;2025,"1/1/"&amp;YEAR(F8)+1,IF((F8)="","","")))=TRUE,"",IF(YEAR(F8)+1&lt;2025,"1/1/"&amp;YEAR(F8)+1,IF((F8)="","","")))</f>
        <v>1/1/1998</v>
      </c>
      <c r="G9" s="14" t="str">
        <f t="shared" si="1"/>
        <v>12/31/1998</v>
      </c>
      <c r="H9" s="6"/>
      <c r="I9" s="6"/>
      <c r="J9" s="6"/>
      <c r="K9" s="15" t="str">
        <f t="shared" si="7"/>
        <v/>
      </c>
    </row>
    <row r="10" spans="1:11" x14ac:dyDescent="0.3">
      <c r="A10" s="12">
        <f t="shared" si="2"/>
        <v>0</v>
      </c>
      <c r="B10" s="13">
        <f t="shared" si="3"/>
        <v>0</v>
      </c>
      <c r="C10" s="13">
        <f t="shared" si="4"/>
        <v>0</v>
      </c>
      <c r="D10" s="14">
        <f t="shared" si="5"/>
        <v>0</v>
      </c>
      <c r="E10" s="14">
        <f t="shared" si="6"/>
        <v>0</v>
      </c>
      <c r="F10" s="14" t="str">
        <f t="shared" si="0"/>
        <v>1/1/1999</v>
      </c>
      <c r="G10" s="14" t="str">
        <f t="shared" si="1"/>
        <v>12/31/1999</v>
      </c>
      <c r="H10" s="6"/>
      <c r="I10" s="6"/>
      <c r="J10" s="6"/>
      <c r="K10" s="15" t="str">
        <f t="shared" si="7"/>
        <v/>
      </c>
    </row>
    <row r="11" spans="1:11" x14ac:dyDescent="0.3">
      <c r="A11" s="12">
        <f t="shared" si="2"/>
        <v>0</v>
      </c>
      <c r="B11" s="13">
        <f t="shared" si="3"/>
        <v>0</v>
      </c>
      <c r="C11" s="13">
        <f t="shared" si="4"/>
        <v>0</v>
      </c>
      <c r="D11" s="14">
        <f t="shared" si="5"/>
        <v>0</v>
      </c>
      <c r="E11" s="14">
        <f t="shared" si="6"/>
        <v>0</v>
      </c>
      <c r="F11" s="14" t="str">
        <f t="shared" si="0"/>
        <v>1/1/2000</v>
      </c>
      <c r="G11" s="14" t="str">
        <f t="shared" si="1"/>
        <v>12/31/2000</v>
      </c>
      <c r="H11" s="6"/>
      <c r="I11" s="6"/>
      <c r="J11" s="6"/>
      <c r="K11" s="15" t="str">
        <f t="shared" si="7"/>
        <v/>
      </c>
    </row>
    <row r="12" spans="1:11" ht="13.5" customHeight="1" x14ac:dyDescent="0.3">
      <c r="A12" s="12">
        <f t="shared" si="2"/>
        <v>0</v>
      </c>
      <c r="B12" s="13">
        <f t="shared" si="3"/>
        <v>0</v>
      </c>
      <c r="C12" s="13">
        <f t="shared" si="4"/>
        <v>0</v>
      </c>
      <c r="D12" s="14">
        <f t="shared" si="5"/>
        <v>0</v>
      </c>
      <c r="E12" s="14">
        <f t="shared" si="6"/>
        <v>0</v>
      </c>
      <c r="F12" s="14" t="str">
        <f t="shared" si="0"/>
        <v>1/1/2001</v>
      </c>
      <c r="G12" s="14" t="str">
        <f t="shared" si="1"/>
        <v>12/31/2001</v>
      </c>
      <c r="H12" s="6"/>
      <c r="I12" s="6"/>
      <c r="J12" s="6"/>
      <c r="K12" s="15" t="str">
        <f t="shared" si="7"/>
        <v/>
      </c>
    </row>
    <row r="13" spans="1:11" x14ac:dyDescent="0.3">
      <c r="A13" s="12">
        <f t="shared" si="2"/>
        <v>0</v>
      </c>
      <c r="B13" s="13">
        <f t="shared" si="3"/>
        <v>0</v>
      </c>
      <c r="C13" s="13">
        <f t="shared" si="4"/>
        <v>0</v>
      </c>
      <c r="D13" s="14">
        <f t="shared" si="5"/>
        <v>0</v>
      </c>
      <c r="E13" s="14">
        <f t="shared" si="6"/>
        <v>0</v>
      </c>
      <c r="F13" s="14" t="str">
        <f t="shared" si="0"/>
        <v>1/1/2002</v>
      </c>
      <c r="G13" s="14" t="str">
        <f t="shared" si="1"/>
        <v>12/31/2002</v>
      </c>
      <c r="H13" s="6"/>
      <c r="I13" s="6"/>
      <c r="J13" s="6"/>
      <c r="K13" s="15" t="str">
        <f t="shared" si="7"/>
        <v/>
      </c>
    </row>
    <row r="14" spans="1:11" x14ac:dyDescent="0.3">
      <c r="A14" s="12">
        <f t="shared" si="2"/>
        <v>0</v>
      </c>
      <c r="B14" s="13">
        <f t="shared" si="3"/>
        <v>0</v>
      </c>
      <c r="C14" s="13">
        <f t="shared" si="4"/>
        <v>0</v>
      </c>
      <c r="D14" s="14">
        <f t="shared" si="5"/>
        <v>0</v>
      </c>
      <c r="E14" s="14">
        <f t="shared" si="6"/>
        <v>0</v>
      </c>
      <c r="F14" s="14" t="str">
        <f t="shared" si="0"/>
        <v>1/1/2003</v>
      </c>
      <c r="G14" s="14" t="str">
        <f t="shared" si="1"/>
        <v>12/31/2003</v>
      </c>
      <c r="H14" s="6"/>
      <c r="I14" s="6"/>
      <c r="J14" s="6"/>
      <c r="K14" s="15" t="str">
        <f t="shared" si="7"/>
        <v/>
      </c>
    </row>
    <row r="15" spans="1:11" x14ac:dyDescent="0.3">
      <c r="A15" s="12">
        <f t="shared" si="2"/>
        <v>0</v>
      </c>
      <c r="B15" s="13">
        <f t="shared" si="3"/>
        <v>0</v>
      </c>
      <c r="C15" s="13">
        <f t="shared" si="4"/>
        <v>0</v>
      </c>
      <c r="D15" s="14">
        <f t="shared" si="5"/>
        <v>0</v>
      </c>
      <c r="E15" s="14">
        <f t="shared" si="6"/>
        <v>0</v>
      </c>
      <c r="F15" s="14" t="str">
        <f t="shared" si="0"/>
        <v>1/1/2004</v>
      </c>
      <c r="G15" s="14" t="str">
        <f t="shared" si="1"/>
        <v>12/31/2004</v>
      </c>
      <c r="H15" s="6"/>
      <c r="I15" s="6"/>
      <c r="J15" s="6"/>
      <c r="K15" s="15" t="str">
        <f t="shared" si="7"/>
        <v/>
      </c>
    </row>
    <row r="16" spans="1:11" x14ac:dyDescent="0.3">
      <c r="A16" s="12">
        <f t="shared" si="2"/>
        <v>0</v>
      </c>
      <c r="B16" s="13">
        <f t="shared" si="3"/>
        <v>0</v>
      </c>
      <c r="C16" s="13">
        <f t="shared" si="4"/>
        <v>0</v>
      </c>
      <c r="D16" s="14">
        <f t="shared" si="5"/>
        <v>0</v>
      </c>
      <c r="E16" s="14">
        <f t="shared" si="6"/>
        <v>0</v>
      </c>
      <c r="F16" s="14" t="str">
        <f t="shared" si="0"/>
        <v>1/1/2005</v>
      </c>
      <c r="G16" s="14" t="str">
        <f t="shared" si="1"/>
        <v>12/31/2005</v>
      </c>
      <c r="H16" s="6"/>
      <c r="I16" s="6"/>
      <c r="J16" s="6"/>
      <c r="K16" s="15" t="str">
        <f t="shared" si="7"/>
        <v/>
      </c>
    </row>
    <row r="17" spans="1:11" x14ac:dyDescent="0.3">
      <c r="A17" s="12">
        <f t="shared" si="2"/>
        <v>0</v>
      </c>
      <c r="B17" s="13">
        <f t="shared" si="3"/>
        <v>0</v>
      </c>
      <c r="C17" s="13">
        <f t="shared" si="4"/>
        <v>0</v>
      </c>
      <c r="D17" s="14">
        <f t="shared" si="5"/>
        <v>0</v>
      </c>
      <c r="E17" s="14">
        <f t="shared" si="6"/>
        <v>0</v>
      </c>
      <c r="F17" s="14" t="str">
        <f t="shared" si="0"/>
        <v>1/1/2006</v>
      </c>
      <c r="G17" s="14" t="str">
        <f>IF(ISERROR(IF(YEAR(G16)+1&lt;2025,"12/31/"&amp;YEAR(G16)+1,IF((G16)="","","")))=TRUE,"",IF(YEAR(G16)+1&lt;2025,"12/31/"&amp;YEAR(G16)+1,IF((G16)="","","")))</f>
        <v>12/31/2006</v>
      </c>
      <c r="H17" s="6"/>
      <c r="I17" s="6"/>
      <c r="J17" s="6"/>
      <c r="K17" s="15" t="str">
        <f t="shared" si="7"/>
        <v/>
      </c>
    </row>
    <row r="18" spans="1:11" x14ac:dyDescent="0.3">
      <c r="A18" s="12">
        <f t="shared" si="2"/>
        <v>0</v>
      </c>
      <c r="B18" s="13">
        <f t="shared" si="3"/>
        <v>0</v>
      </c>
      <c r="C18" s="13">
        <f t="shared" si="4"/>
        <v>0</v>
      </c>
      <c r="D18" s="14">
        <f t="shared" si="5"/>
        <v>0</v>
      </c>
      <c r="E18" s="14">
        <f t="shared" si="6"/>
        <v>0</v>
      </c>
      <c r="F18" s="14" t="str">
        <f>IF(ISERROR(IF(YEAR(F17)+1&lt;2025,"1/1/"&amp;YEAR(F17)+1,IF((F17)="","","")))=TRUE,"",IF(YEAR(F17)+1&lt;2025,"1/1/"&amp;YEAR(F17)+1,IF((F17)="","","")))</f>
        <v>1/1/2007</v>
      </c>
      <c r="G18" s="14" t="str">
        <f>IF(ISERROR(IF(YEAR(G17)+1&lt;2025,"12/31/"&amp;YEAR(G17)+1,IF((G17)="","","")))=TRUE,"",IF(YEAR(G17)+1&lt;2025,"12/31/"&amp;YEAR(G17)+1,IF((G17)="","","")))</f>
        <v>12/31/2007</v>
      </c>
      <c r="H18" s="6"/>
      <c r="I18" s="6"/>
      <c r="J18" s="6"/>
      <c r="K18" s="15" t="str">
        <f t="shared" si="7"/>
        <v/>
      </c>
    </row>
    <row r="19" spans="1:11" x14ac:dyDescent="0.3">
      <c r="A19" s="12">
        <f t="shared" si="2"/>
        <v>0</v>
      </c>
      <c r="B19" s="13">
        <f t="shared" si="3"/>
        <v>0</v>
      </c>
      <c r="C19" s="13">
        <f t="shared" si="4"/>
        <v>0</v>
      </c>
      <c r="D19" s="14">
        <f t="shared" si="5"/>
        <v>0</v>
      </c>
      <c r="E19" s="14">
        <f t="shared" si="6"/>
        <v>0</v>
      </c>
      <c r="F19" s="14" t="str">
        <f t="shared" ref="F19:F26" si="8">IF(ISERROR(IF(YEAR(F18)+1&lt;2025,"1/1/"&amp;YEAR(F18)+1,IF((F18)="","","")))=TRUE,"",IF(YEAR(F18)+1&lt;2025,"1/1/"&amp;YEAR(F18)+1,IF((F18)="","","")))</f>
        <v>1/1/2008</v>
      </c>
      <c r="G19" s="14" t="str">
        <f t="shared" ref="G19:G26" si="9">IF(ISERROR(IF(YEAR(G18)+1&lt;2025,"12/31/"&amp;YEAR(G18)+1,IF((G18)="","","")))=TRUE,"",IF(YEAR(G18)+1&lt;2025,"12/31/"&amp;YEAR(G18)+1,IF((G18)="","","")))</f>
        <v>12/31/2008</v>
      </c>
      <c r="H19" s="6"/>
      <c r="I19" s="6"/>
      <c r="J19" s="6"/>
      <c r="K19" s="15" t="str">
        <f t="shared" si="7"/>
        <v/>
      </c>
    </row>
    <row r="20" spans="1:11" x14ac:dyDescent="0.3">
      <c r="A20" s="12">
        <f t="shared" si="2"/>
        <v>0</v>
      </c>
      <c r="B20" s="13">
        <f t="shared" si="3"/>
        <v>0</v>
      </c>
      <c r="C20" s="13">
        <f t="shared" si="4"/>
        <v>0</v>
      </c>
      <c r="D20" s="14">
        <f t="shared" si="5"/>
        <v>0</v>
      </c>
      <c r="E20" s="14">
        <f t="shared" si="6"/>
        <v>0</v>
      </c>
      <c r="F20" s="14" t="str">
        <f t="shared" si="8"/>
        <v>1/1/2009</v>
      </c>
      <c r="G20" s="14" t="str">
        <f t="shared" si="9"/>
        <v>12/31/2009</v>
      </c>
      <c r="H20" s="6"/>
      <c r="I20" s="6"/>
      <c r="J20" s="6"/>
      <c r="K20" s="15" t="str">
        <f t="shared" si="7"/>
        <v/>
      </c>
    </row>
    <row r="21" spans="1:11" x14ac:dyDescent="0.3">
      <c r="A21" s="12">
        <f t="shared" si="2"/>
        <v>0</v>
      </c>
      <c r="B21" s="13">
        <f t="shared" si="3"/>
        <v>0</v>
      </c>
      <c r="C21" s="13">
        <f t="shared" si="4"/>
        <v>0</v>
      </c>
      <c r="D21" s="14">
        <f t="shared" si="5"/>
        <v>0</v>
      </c>
      <c r="E21" s="14">
        <f t="shared" si="6"/>
        <v>0</v>
      </c>
      <c r="F21" s="14" t="str">
        <f t="shared" si="8"/>
        <v>1/1/2010</v>
      </c>
      <c r="G21" s="14" t="str">
        <f t="shared" si="9"/>
        <v>12/31/2010</v>
      </c>
      <c r="H21" s="6"/>
      <c r="I21" s="6"/>
      <c r="J21" s="6"/>
      <c r="K21" s="15" t="str">
        <f t="shared" si="7"/>
        <v/>
      </c>
    </row>
    <row r="22" spans="1:11" x14ac:dyDescent="0.3">
      <c r="A22" s="12">
        <f t="shared" si="2"/>
        <v>0</v>
      </c>
      <c r="B22" s="13">
        <f t="shared" si="3"/>
        <v>0</v>
      </c>
      <c r="C22" s="13">
        <f t="shared" si="4"/>
        <v>0</v>
      </c>
      <c r="D22" s="14">
        <f t="shared" si="5"/>
        <v>0</v>
      </c>
      <c r="E22" s="14">
        <f t="shared" si="6"/>
        <v>0</v>
      </c>
      <c r="F22" s="14" t="str">
        <f t="shared" si="8"/>
        <v>1/1/2011</v>
      </c>
      <c r="G22" s="14" t="str">
        <f t="shared" si="9"/>
        <v>12/31/2011</v>
      </c>
      <c r="H22" s="6"/>
      <c r="I22" s="6"/>
      <c r="J22" s="6"/>
      <c r="K22" s="15" t="str">
        <f t="shared" si="7"/>
        <v/>
      </c>
    </row>
    <row r="23" spans="1:11" x14ac:dyDescent="0.3">
      <c r="A23" s="12">
        <f t="shared" si="2"/>
        <v>0</v>
      </c>
      <c r="B23" s="13">
        <f t="shared" si="3"/>
        <v>0</v>
      </c>
      <c r="C23" s="13">
        <f t="shared" si="4"/>
        <v>0</v>
      </c>
      <c r="D23" s="14">
        <f t="shared" si="5"/>
        <v>0</v>
      </c>
      <c r="E23" s="14">
        <f t="shared" si="6"/>
        <v>0</v>
      </c>
      <c r="F23" s="14" t="str">
        <f t="shared" si="8"/>
        <v>1/1/2012</v>
      </c>
      <c r="G23" s="14" t="str">
        <f t="shared" si="9"/>
        <v>12/31/2012</v>
      </c>
      <c r="H23" s="6"/>
      <c r="I23" s="6"/>
      <c r="J23" s="6"/>
      <c r="K23" s="15" t="str">
        <f t="shared" si="7"/>
        <v/>
      </c>
    </row>
    <row r="24" spans="1:11" x14ac:dyDescent="0.3">
      <c r="A24" s="12">
        <f t="shared" si="2"/>
        <v>0</v>
      </c>
      <c r="B24" s="13">
        <f t="shared" si="3"/>
        <v>0</v>
      </c>
      <c r="C24" s="13">
        <f t="shared" si="4"/>
        <v>0</v>
      </c>
      <c r="D24" s="14">
        <f t="shared" si="5"/>
        <v>0</v>
      </c>
      <c r="E24" s="14">
        <f t="shared" si="6"/>
        <v>0</v>
      </c>
      <c r="F24" s="14" t="str">
        <f t="shared" si="8"/>
        <v>1/1/2013</v>
      </c>
      <c r="G24" s="14" t="str">
        <f t="shared" si="9"/>
        <v>12/31/2013</v>
      </c>
      <c r="H24" s="6"/>
      <c r="I24" s="6"/>
      <c r="J24" s="6"/>
      <c r="K24" s="15" t="str">
        <f t="shared" si="7"/>
        <v/>
      </c>
    </row>
    <row r="25" spans="1:11" x14ac:dyDescent="0.3">
      <c r="A25" s="12">
        <f t="shared" si="2"/>
        <v>0</v>
      </c>
      <c r="B25" s="13">
        <f t="shared" si="3"/>
        <v>0</v>
      </c>
      <c r="C25" s="13">
        <f t="shared" si="4"/>
        <v>0</v>
      </c>
      <c r="D25" s="14">
        <f t="shared" si="5"/>
        <v>0</v>
      </c>
      <c r="E25" s="14">
        <f t="shared" si="6"/>
        <v>0</v>
      </c>
      <c r="F25" s="14" t="str">
        <f t="shared" si="8"/>
        <v>1/1/2014</v>
      </c>
      <c r="G25" s="14" t="str">
        <f t="shared" si="9"/>
        <v>12/31/2014</v>
      </c>
      <c r="H25" s="6"/>
      <c r="I25" s="6"/>
      <c r="J25" s="6"/>
      <c r="K25" s="15" t="str">
        <f t="shared" si="7"/>
        <v/>
      </c>
    </row>
    <row r="26" spans="1:11" x14ac:dyDescent="0.3">
      <c r="A26" s="12">
        <f t="shared" si="2"/>
        <v>0</v>
      </c>
      <c r="B26" s="13">
        <f t="shared" si="3"/>
        <v>0</v>
      </c>
      <c r="C26" s="13">
        <f t="shared" si="4"/>
        <v>0</v>
      </c>
      <c r="D26" s="14">
        <f t="shared" si="5"/>
        <v>0</v>
      </c>
      <c r="E26" s="14">
        <f t="shared" si="6"/>
        <v>0</v>
      </c>
      <c r="F26" s="14" t="str">
        <f t="shared" si="8"/>
        <v>1/1/2015</v>
      </c>
      <c r="G26" s="14" t="str">
        <f t="shared" si="9"/>
        <v>12/31/2015</v>
      </c>
      <c r="H26" s="6"/>
      <c r="I26" s="6"/>
      <c r="J26" s="6"/>
      <c r="K26" s="15" t="str">
        <f t="shared" si="7"/>
        <v/>
      </c>
    </row>
    <row r="27" spans="1:11" x14ac:dyDescent="0.3">
      <c r="A27" s="12">
        <f t="shared" si="2"/>
        <v>0</v>
      </c>
      <c r="B27" s="13">
        <f t="shared" si="3"/>
        <v>0</v>
      </c>
      <c r="C27" s="13">
        <f t="shared" si="4"/>
        <v>0</v>
      </c>
      <c r="D27" s="14">
        <f t="shared" si="5"/>
        <v>0</v>
      </c>
      <c r="E27" s="14">
        <f t="shared" si="6"/>
        <v>0</v>
      </c>
      <c r="F27" s="14" t="str">
        <f t="shared" ref="F27:F34" si="10">IF(ISERROR(IF(YEAR(F26)+1&lt;2025,"1/1/"&amp;YEAR(F26)+1,IF((F26)="","","")))=TRUE,"",IF(YEAR(F26)+1&lt;2025,"1/1/"&amp;YEAR(F26)+1,IF((F26)="","","")))</f>
        <v>1/1/2016</v>
      </c>
      <c r="G27" s="14" t="str">
        <f t="shared" ref="G27:G34" si="11">IF(ISERROR(IF(YEAR(G26)+1&lt;2025,"12/31/"&amp;YEAR(G26)+1,IF((G26)="","","")))=TRUE,"",IF(YEAR(G26)+1&lt;2025,"12/31/"&amp;YEAR(G26)+1,IF((G26)="","","")))</f>
        <v>12/31/2016</v>
      </c>
      <c r="H27" s="6"/>
      <c r="I27" s="6"/>
      <c r="J27" s="6"/>
      <c r="K27" s="15" t="str">
        <f t="shared" si="7"/>
        <v/>
      </c>
    </row>
    <row r="28" spans="1:11" x14ac:dyDescent="0.3">
      <c r="A28" s="12">
        <f t="shared" si="2"/>
        <v>0</v>
      </c>
      <c r="B28" s="13">
        <f t="shared" si="3"/>
        <v>0</v>
      </c>
      <c r="C28" s="13">
        <f t="shared" si="4"/>
        <v>0</v>
      </c>
      <c r="D28" s="14">
        <f t="shared" si="5"/>
        <v>0</v>
      </c>
      <c r="E28" s="14">
        <f t="shared" si="6"/>
        <v>0</v>
      </c>
      <c r="F28" s="14" t="str">
        <f t="shared" si="10"/>
        <v>1/1/2017</v>
      </c>
      <c r="G28" s="14" t="str">
        <f t="shared" si="11"/>
        <v>12/31/2017</v>
      </c>
      <c r="H28" s="6"/>
      <c r="I28" s="6"/>
      <c r="J28" s="6"/>
      <c r="K28" s="15" t="str">
        <f t="shared" si="7"/>
        <v/>
      </c>
    </row>
    <row r="29" spans="1:11" x14ac:dyDescent="0.3">
      <c r="A29" s="12">
        <f t="shared" si="2"/>
        <v>0</v>
      </c>
      <c r="B29" s="13">
        <f t="shared" si="3"/>
        <v>0</v>
      </c>
      <c r="C29" s="13">
        <f t="shared" si="4"/>
        <v>0</v>
      </c>
      <c r="D29" s="14">
        <f t="shared" si="5"/>
        <v>0</v>
      </c>
      <c r="E29" s="14">
        <f t="shared" si="6"/>
        <v>0</v>
      </c>
      <c r="F29" s="14" t="str">
        <f t="shared" si="10"/>
        <v>1/1/2018</v>
      </c>
      <c r="G29" s="14" t="str">
        <f t="shared" si="11"/>
        <v>12/31/2018</v>
      </c>
      <c r="H29" s="10"/>
      <c r="I29" s="10"/>
      <c r="J29" s="10"/>
      <c r="K29" s="15" t="str">
        <f t="shared" si="7"/>
        <v/>
      </c>
    </row>
    <row r="30" spans="1:11" x14ac:dyDescent="0.3">
      <c r="A30" s="12">
        <f t="shared" si="2"/>
        <v>0</v>
      </c>
      <c r="B30" s="13">
        <f t="shared" si="3"/>
        <v>0</v>
      </c>
      <c r="C30" s="13">
        <f t="shared" si="4"/>
        <v>0</v>
      </c>
      <c r="D30" s="14">
        <f t="shared" si="5"/>
        <v>0</v>
      </c>
      <c r="E30" s="14">
        <f t="shared" si="6"/>
        <v>0</v>
      </c>
      <c r="F30" s="14" t="str">
        <f t="shared" si="10"/>
        <v>1/1/2019</v>
      </c>
      <c r="G30" s="14" t="str">
        <f t="shared" si="11"/>
        <v>12/31/2019</v>
      </c>
      <c r="H30" s="10"/>
      <c r="I30" s="10"/>
      <c r="J30" s="10"/>
      <c r="K30" s="15" t="str">
        <f t="shared" si="7"/>
        <v/>
      </c>
    </row>
    <row r="31" spans="1:11" x14ac:dyDescent="0.3">
      <c r="A31" s="12">
        <f t="shared" si="2"/>
        <v>0</v>
      </c>
      <c r="B31" s="13">
        <f t="shared" si="3"/>
        <v>0</v>
      </c>
      <c r="C31" s="13">
        <f t="shared" si="4"/>
        <v>0</v>
      </c>
      <c r="D31" s="14">
        <f t="shared" si="5"/>
        <v>0</v>
      </c>
      <c r="E31" s="14">
        <f t="shared" si="6"/>
        <v>0</v>
      </c>
      <c r="F31" s="14" t="str">
        <f t="shared" si="10"/>
        <v>1/1/2020</v>
      </c>
      <c r="G31" s="14" t="str">
        <f t="shared" si="11"/>
        <v>12/31/2020</v>
      </c>
      <c r="H31" s="10"/>
      <c r="I31" s="10"/>
      <c r="J31" s="10"/>
      <c r="K31" s="15" t="str">
        <f t="shared" si="7"/>
        <v/>
      </c>
    </row>
    <row r="32" spans="1:11" x14ac:dyDescent="0.3">
      <c r="A32" s="12">
        <f t="shared" si="2"/>
        <v>0</v>
      </c>
      <c r="B32" s="13">
        <f t="shared" si="3"/>
        <v>0</v>
      </c>
      <c r="C32" s="13">
        <f t="shared" si="4"/>
        <v>0</v>
      </c>
      <c r="D32" s="14">
        <f t="shared" si="5"/>
        <v>0</v>
      </c>
      <c r="E32" s="14">
        <f t="shared" si="6"/>
        <v>0</v>
      </c>
      <c r="F32" s="14" t="str">
        <f t="shared" si="10"/>
        <v>1/1/2021</v>
      </c>
      <c r="G32" s="14" t="str">
        <f t="shared" si="11"/>
        <v>12/31/2021</v>
      </c>
      <c r="H32" s="10"/>
      <c r="I32" s="10"/>
      <c r="J32" s="10"/>
      <c r="K32" s="15" t="str">
        <f t="shared" si="7"/>
        <v/>
      </c>
    </row>
    <row r="33" spans="1:11" x14ac:dyDescent="0.3">
      <c r="A33" s="12">
        <f t="shared" si="2"/>
        <v>0</v>
      </c>
      <c r="B33" s="13">
        <f t="shared" si="3"/>
        <v>0</v>
      </c>
      <c r="C33" s="13">
        <f t="shared" si="4"/>
        <v>0</v>
      </c>
      <c r="D33" s="14">
        <f t="shared" si="5"/>
        <v>0</v>
      </c>
      <c r="E33" s="14">
        <f t="shared" si="6"/>
        <v>0</v>
      </c>
      <c r="F33" s="14" t="str">
        <f t="shared" si="10"/>
        <v>1/1/2022</v>
      </c>
      <c r="G33" s="14" t="str">
        <f t="shared" si="11"/>
        <v>12/31/2022</v>
      </c>
      <c r="H33" s="10"/>
      <c r="I33" s="10"/>
      <c r="J33" s="10"/>
      <c r="K33" s="15" t="str">
        <f t="shared" si="7"/>
        <v/>
      </c>
    </row>
    <row r="34" spans="1:11" x14ac:dyDescent="0.3">
      <c r="A34" s="12">
        <f t="shared" si="2"/>
        <v>0</v>
      </c>
      <c r="B34" s="13">
        <f t="shared" si="3"/>
        <v>0</v>
      </c>
      <c r="C34" s="13">
        <f t="shared" si="4"/>
        <v>0</v>
      </c>
      <c r="D34" s="14">
        <f t="shared" si="5"/>
        <v>0</v>
      </c>
      <c r="E34" s="14">
        <f t="shared" si="6"/>
        <v>0</v>
      </c>
      <c r="F34" s="14" t="str">
        <f t="shared" si="10"/>
        <v>1/1/2023</v>
      </c>
      <c r="G34" s="14" t="str">
        <f t="shared" si="11"/>
        <v>12/31/2023</v>
      </c>
      <c r="H34" s="10"/>
      <c r="I34" s="10"/>
      <c r="J34" s="10"/>
      <c r="K34" s="15" t="str">
        <f t="shared" si="7"/>
        <v/>
      </c>
    </row>
    <row r="35" spans="1:11" x14ac:dyDescent="0.3">
      <c r="A35" s="12">
        <f t="shared" si="2"/>
        <v>0</v>
      </c>
      <c r="B35" s="13">
        <f t="shared" si="3"/>
        <v>0</v>
      </c>
      <c r="C35" s="13">
        <f t="shared" si="4"/>
        <v>0</v>
      </c>
      <c r="D35" s="14">
        <f t="shared" si="5"/>
        <v>0</v>
      </c>
      <c r="E35" s="14">
        <f t="shared" si="6"/>
        <v>0</v>
      </c>
      <c r="F35" s="14" t="str">
        <f t="shared" ref="F35:F39" si="12">IF(ISERROR(IF(YEAR(F34)+1&lt;2025,"1/1/"&amp;YEAR(F34)+1,IF((F34)="","","")))=TRUE,"",IF(YEAR(F34)+1&lt;2025,"1/1/"&amp;YEAR(F34)+1,IF((F34)="","","")))</f>
        <v>1/1/2024</v>
      </c>
      <c r="G35" s="14" t="str">
        <f t="shared" ref="G35:G39" si="13">IF(ISERROR(IF(YEAR(G34)+1&lt;2025,"12/31/"&amp;YEAR(G34)+1,IF((G34)="","","")))=TRUE,"",IF(YEAR(G34)+1&lt;2025,"12/31/"&amp;YEAR(G34)+1,IF((G34)="","","")))</f>
        <v>12/31/2024</v>
      </c>
      <c r="H35" s="10"/>
      <c r="I35" s="10"/>
      <c r="J35" s="10"/>
      <c r="K35" s="15" t="str">
        <f t="shared" si="7"/>
        <v/>
      </c>
    </row>
    <row r="36" spans="1:11" s="52" customFormat="1" x14ac:dyDescent="0.3">
      <c r="A36" s="49" t="str">
        <f t="shared" si="2"/>
        <v/>
      </c>
      <c r="B36" s="50" t="str">
        <f t="shared" si="3"/>
        <v/>
      </c>
      <c r="C36" s="50" t="str">
        <f t="shared" si="4"/>
        <v/>
      </c>
      <c r="D36" s="51" t="str">
        <f t="shared" si="5"/>
        <v/>
      </c>
      <c r="E36" s="51" t="str">
        <f t="shared" si="6"/>
        <v/>
      </c>
      <c r="F36" s="51" t="str">
        <f t="shared" si="12"/>
        <v/>
      </c>
      <c r="G36" s="51" t="str">
        <f t="shared" si="13"/>
        <v/>
      </c>
      <c r="K36" s="53" t="str">
        <f t="shared" si="7"/>
        <v/>
      </c>
    </row>
    <row r="37" spans="1:11" s="52" customFormat="1" x14ac:dyDescent="0.3">
      <c r="A37" s="49" t="str">
        <f t="shared" si="2"/>
        <v/>
      </c>
      <c r="B37" s="50" t="str">
        <f t="shared" si="3"/>
        <v/>
      </c>
      <c r="C37" s="50" t="str">
        <f t="shared" si="4"/>
        <v/>
      </c>
      <c r="D37" s="51" t="str">
        <f t="shared" si="5"/>
        <v/>
      </c>
      <c r="E37" s="51" t="str">
        <f t="shared" si="6"/>
        <v/>
      </c>
      <c r="F37" s="51" t="str">
        <f t="shared" si="12"/>
        <v/>
      </c>
      <c r="G37" s="51" t="str">
        <f t="shared" si="13"/>
        <v/>
      </c>
      <c r="K37" s="53" t="str">
        <f t="shared" si="7"/>
        <v/>
      </c>
    </row>
    <row r="38" spans="1:11" s="52" customFormat="1" x14ac:dyDescent="0.3">
      <c r="A38" s="49" t="str">
        <f t="shared" si="2"/>
        <v/>
      </c>
      <c r="B38" s="50" t="str">
        <f t="shared" si="3"/>
        <v/>
      </c>
      <c r="C38" s="50" t="str">
        <f t="shared" si="4"/>
        <v/>
      </c>
      <c r="D38" s="51" t="str">
        <f t="shared" si="5"/>
        <v/>
      </c>
      <c r="E38" s="51" t="str">
        <f t="shared" si="6"/>
        <v/>
      </c>
      <c r="F38" s="51" t="str">
        <f t="shared" si="12"/>
        <v/>
      </c>
      <c r="G38" s="51" t="str">
        <f t="shared" si="13"/>
        <v/>
      </c>
      <c r="K38" s="53" t="str">
        <f t="shared" si="7"/>
        <v/>
      </c>
    </row>
    <row r="39" spans="1:11" s="52" customFormat="1" x14ac:dyDescent="0.3">
      <c r="A39" s="49" t="str">
        <f t="shared" si="2"/>
        <v/>
      </c>
      <c r="B39" s="50" t="str">
        <f t="shared" si="3"/>
        <v/>
      </c>
      <c r="C39" s="50" t="str">
        <f t="shared" si="4"/>
        <v/>
      </c>
      <c r="D39" s="51" t="str">
        <f t="shared" si="5"/>
        <v/>
      </c>
      <c r="E39" s="51" t="str">
        <f t="shared" si="6"/>
        <v/>
      </c>
      <c r="F39" s="51" t="str">
        <f t="shared" si="12"/>
        <v/>
      </c>
      <c r="G39" s="51" t="str">
        <f t="shared" si="13"/>
        <v/>
      </c>
      <c r="K39" s="53" t="str">
        <f t="shared" si="7"/>
        <v/>
      </c>
    </row>
    <row r="40" spans="1:11" s="52" customFormat="1" x14ac:dyDescent="0.3">
      <c r="A40" s="56"/>
      <c r="B40" s="57"/>
      <c r="C40" s="57"/>
      <c r="D40" s="51"/>
      <c r="E40" s="51"/>
      <c r="F40" s="57"/>
      <c r="G40" s="57"/>
      <c r="K40" s="56"/>
    </row>
    <row r="41" spans="1:11" x14ac:dyDescent="0.3">
      <c r="D41" s="14"/>
      <c r="E41" s="14"/>
    </row>
  </sheetData>
  <sheetProtection algorithmName="SHA-512" hashValue="EMuAgkFWvtTKw9bX9yCFVEL7bCEhXuxPjMjSXKjN4GxzlZki27s46WX1C2GkjaDFWwRSyMfZ8ZEGFH82Z4ys3g==" saltValue="9PdL/WWZ32HsYbbcEWR1Iw==" spinCount="100000" sheet="1" objects="1" scenarios="1"/>
  <protectedRanges>
    <protectedRange sqref="H1:J1048576" name="Range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Acknowledgement</vt:lpstr>
      <vt:lpstr>Inputs</vt:lpstr>
      <vt:lpstr>Example</vt:lpstr>
      <vt:lpstr>Earnings History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Guerrero</dc:creator>
  <cp:keywords/>
  <dc:description/>
  <cp:lastModifiedBy>Ken Szeto</cp:lastModifiedBy>
  <cp:revision/>
  <dcterms:created xsi:type="dcterms:W3CDTF">2021-11-24T13:33:18Z</dcterms:created>
  <dcterms:modified xsi:type="dcterms:W3CDTF">2025-03-26T15:25:31Z</dcterms:modified>
  <cp:category/>
  <cp:contentStatus/>
</cp:coreProperties>
</file>